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ira\ماهور\گزارش پرتفوی\1404\1404.01.31\"/>
    </mc:Choice>
  </mc:AlternateContent>
  <xr:revisionPtr revIDLastSave="0" documentId="13_ncr:1_{03E708CB-1C05-4EB5-9645-439C5EFDC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 " sheetId="22" r:id="rId1"/>
    <sheet name="صورت وضعیت" sheetId="1" state="hidden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state="hidden" r:id="rId7"/>
    <sheet name="سپرده" sheetId="7" r:id="rId8"/>
    <sheet name="سپرده (2)" sheetId="23" state="hidden" r:id="rId9"/>
    <sheet name="درآمد" sheetId="8" r:id="rId10"/>
    <sheet name="درآمد سرمایه گذاری در سهام" sheetId="9" r:id="rId11"/>
    <sheet name="درآمد سرمایه گذاری در صندوق" sheetId="10" r:id="rId12"/>
    <sheet name="درآمد سرمایه گذاری در اوراق به" sheetId="11" r:id="rId13"/>
    <sheet name="مبالغ تخصیصی اوراق" sheetId="12" state="hidden" r:id="rId14"/>
    <sheet name="درآمد سپرده بانکی (2)" sheetId="24" state="hidden" r:id="rId15"/>
    <sheet name="درآمد سپرده بانکی" sheetId="13" r:id="rId16"/>
    <sheet name="سایر درآمدها" sheetId="14" r:id="rId17"/>
    <sheet name="درآمد سود سهام" sheetId="15" state="hidden" r:id="rId18"/>
    <sheet name="درآمد سود صندوق" sheetId="16" state="hidden" r:id="rId19"/>
    <sheet name="سود اوراق بهادار" sheetId="17" r:id="rId20"/>
    <sheet name="سود سپرده بانکی (2)" sheetId="25" state="hidden" r:id="rId21"/>
    <sheet name="سود سپرده بانکی" sheetId="18" r:id="rId22"/>
    <sheet name="درآمد ناشی از فروش" sheetId="19" r:id="rId23"/>
    <sheet name="درآمد اعمال اختیار" sheetId="20" state="hidden" r:id="rId24"/>
    <sheet name="درآمد ناشی از تغییر قیمت اوراق" sheetId="21" r:id="rId25"/>
  </sheets>
  <definedNames>
    <definedName name="_xlnm._FilterDatabase" localSheetId="14" hidden="1">'درآمد سپرده بانکی (2)'!$A$7:$J$43</definedName>
    <definedName name="_xlnm._FilterDatabase" localSheetId="8" hidden="1">'سپرده (2)'!$A$9:$L$52</definedName>
    <definedName name="_xlnm._FilterDatabase" localSheetId="20" hidden="1">'سود سپرده بانکی (2)'!$A$7:$AE$43</definedName>
    <definedName name="_xlnm.Print_Area" localSheetId="0">'0 '!$A$1:$E$22</definedName>
    <definedName name="_xlnm.Print_Area" localSheetId="5">اوراق!$A$1:$AE$20</definedName>
    <definedName name="_xlnm.Print_Area" localSheetId="3">'اوراق مشتقه'!$A$1:$AX$17</definedName>
    <definedName name="_xlnm.Print_Area" localSheetId="6">'تعدیل قیمت'!$A$1:$N$8</definedName>
    <definedName name="_xlnm.Print_Area" localSheetId="9">درآمد!$A$1:$K$13</definedName>
    <definedName name="_xlnm.Print_Area" localSheetId="23">'درآمد اعمال اختیار'!$A$1:$Z$8</definedName>
    <definedName name="_xlnm.Print_Area" localSheetId="15">'درآمد سپرده بانکی'!$A$1:$G$17</definedName>
    <definedName name="_xlnm.Print_Area" localSheetId="14">'درآمد سپرده بانکی (2)'!$A$1:$K$43</definedName>
    <definedName name="_xlnm.Print_Area" localSheetId="12">'درآمد سرمایه گذاری در اوراق به'!$A$1:$S$22</definedName>
    <definedName name="_xlnm.Print_Area" localSheetId="10">'درآمد سرمایه گذاری در سهام'!$A$1:$W$25</definedName>
    <definedName name="_xlnm.Print_Area" localSheetId="11">'درآمد سرمایه گذاری در صندوق'!$A$1:$W$24</definedName>
    <definedName name="_xlnm.Print_Area" localSheetId="17">'درآمد سود سهام'!$A$1:$T$7</definedName>
    <definedName name="_xlnm.Print_Area" localSheetId="18">'درآمد سود صندوق'!$A$1:$L$7</definedName>
    <definedName name="_xlnm.Print_Area" localSheetId="24">'درآمد ناشی از تغییر قیمت اوراق'!$A$1:$Q$42</definedName>
    <definedName name="_xlnm.Print_Area" localSheetId="22">'درآمد ناشی از فروش'!$A$1:$S$18</definedName>
    <definedName name="_xlnm.Print_Area" localSheetId="16">'سایر درآمدها'!$A$1:$F$10</definedName>
    <definedName name="_xlnm.Print_Area" localSheetId="7">سپرده!$A$1:$J$13</definedName>
    <definedName name="_xlnm.Print_Area" localSheetId="8">'سپرده (2)'!$A$1:$L$52</definedName>
    <definedName name="_xlnm.Print_Area" localSheetId="2">سهام!$A$1:$AC$24</definedName>
    <definedName name="_xlnm.Print_Area" localSheetId="19">'سود اوراق بهادار'!$A$1:$O$16</definedName>
    <definedName name="_xlnm.Print_Area" localSheetId="21">'سود سپرده بانکی'!$A$1:$M$35</definedName>
    <definedName name="_xlnm.Print_Area" localSheetId="20">'سود سپرده بانکی (2)'!$A$1:$N$43</definedName>
    <definedName name="_xlnm.Print_Area" localSheetId="1">'صورت وضعیت'!$A$1:$C$6</definedName>
    <definedName name="_xlnm.Print_Area" localSheetId="13">'مبالغ تخصیصی اوراق'!$A$1:$R$33</definedName>
    <definedName name="_xlnm.Print_Area" localSheetId="4">'واحدهای صندوق'!$A$1:$AB$23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0" l="1"/>
  <c r="C15" i="18" l="1"/>
  <c r="D15" i="18"/>
  <c r="E15" i="18"/>
  <c r="F15" i="18"/>
  <c r="G15" i="18"/>
  <c r="H15" i="18"/>
  <c r="I15" i="18"/>
  <c r="J15" i="18"/>
  <c r="K15" i="18"/>
  <c r="L15" i="18"/>
  <c r="M15" i="18"/>
  <c r="D44" i="25"/>
  <c r="E44" i="25"/>
  <c r="F44" i="25"/>
  <c r="G44" i="25"/>
  <c r="H44" i="25"/>
  <c r="I44" i="25"/>
  <c r="J44" i="25"/>
  <c r="K44" i="25"/>
  <c r="L44" i="25"/>
  <c r="M44" i="25"/>
  <c r="C44" i="25"/>
  <c r="F15" i="13"/>
  <c r="F11" i="8" s="1"/>
  <c r="D15" i="13"/>
  <c r="D44" i="24"/>
  <c r="E44" i="24"/>
  <c r="F44" i="24"/>
  <c r="G44" i="24"/>
  <c r="H44" i="24"/>
  <c r="D53" i="23" l="1"/>
  <c r="E53" i="23"/>
  <c r="F53" i="23"/>
  <c r="G53" i="23"/>
  <c r="H53" i="23"/>
  <c r="I53" i="23"/>
  <c r="C53" i="23"/>
  <c r="F12" i="8" l="1"/>
  <c r="R22" i="11"/>
  <c r="F10" i="8" s="1"/>
  <c r="P22" i="11"/>
  <c r="N22" i="11"/>
  <c r="L22" i="11"/>
  <c r="J22" i="11"/>
  <c r="H22" i="11"/>
  <c r="F22" i="11"/>
  <c r="D22" i="11"/>
  <c r="U24" i="10"/>
  <c r="F9" i="8" s="1"/>
  <c r="S24" i="10"/>
  <c r="Q24" i="10"/>
  <c r="J24" i="10"/>
  <c r="F24" i="10"/>
  <c r="W25" i="9"/>
  <c r="U25" i="9"/>
  <c r="F8" i="8" s="1"/>
  <c r="S25" i="9"/>
  <c r="Q25" i="9"/>
  <c r="L25" i="9"/>
  <c r="J25" i="9"/>
  <c r="H25" i="9"/>
  <c r="F25" i="9"/>
  <c r="AB20" i="5"/>
  <c r="Z20" i="5"/>
  <c r="V20" i="5"/>
  <c r="T20" i="5"/>
  <c r="R20" i="5"/>
  <c r="P20" i="5"/>
  <c r="N20" i="5"/>
  <c r="L20" i="5"/>
  <c r="J20" i="5"/>
  <c r="H20" i="5"/>
  <c r="Y23" i="4"/>
  <c r="W23" i="4"/>
  <c r="S23" i="4"/>
  <c r="Q23" i="4"/>
  <c r="O23" i="4"/>
  <c r="M23" i="4"/>
  <c r="K23" i="4"/>
  <c r="I23" i="4"/>
  <c r="G23" i="4"/>
  <c r="D23" i="4"/>
  <c r="Z24" i="2"/>
  <c r="X24" i="2"/>
  <c r="T24" i="2"/>
  <c r="R24" i="2"/>
  <c r="P24" i="2"/>
  <c r="L24" i="2"/>
  <c r="J24" i="2"/>
  <c r="H24" i="2"/>
  <c r="F24" i="2"/>
  <c r="J13" i="8"/>
  <c r="H13" i="8"/>
  <c r="F13" i="8" l="1"/>
  <c r="W24" i="10"/>
  <c r="AD20" i="5"/>
  <c r="AA23" i="4"/>
  <c r="C12" i="7"/>
</calcChain>
</file>

<file path=xl/sharedStrings.xml><?xml version="1.0" encoding="utf-8"?>
<sst xmlns="http://schemas.openxmlformats.org/spreadsheetml/2006/main" count="775" uniqueCount="290">
  <si>
    <t>صندوق قابل معامله با درآمد ثابت ماهور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</si>
  <si>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</si>
  <si>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</si>
  <si>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</si>
  <si>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</si>
  <si>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</si>
  <si>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</si>
  <si>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</si>
  <si>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</si>
  <si>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</si>
  <si>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</si>
  <si>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</si>
  <si>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</si>
  <si>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</si>
  <si>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</si>
  <si>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</si>
  <si>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</si>
  <si>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</si>
  <si>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</si>
  <si>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</si>
  <si>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ملت</t>
  </si>
  <si>
    <t>بانک‌پارسیان‌</t>
  </si>
  <si>
    <t>پالایش نفت اصفهان</t>
  </si>
  <si>
    <t>پالایش نفت بندرعباس</t>
  </si>
  <si>
    <t>پالایش نفت تهران</t>
  </si>
  <si>
    <t>داروسازی‌ امین‌</t>
  </si>
  <si>
    <t>س. نفت و گاز و پتروشیمی تأمین</t>
  </si>
  <si>
    <t>سرمایه گذاری صدرتامین</t>
  </si>
  <si>
    <t>سرمایه‌گذاری‌غدیر(هلدینگ‌</t>
  </si>
  <si>
    <t>صنایع پتروشیمی خلیج فارس</t>
  </si>
  <si>
    <t>فولاد مبارکه اصفهان</t>
  </si>
  <si>
    <t>گروه توسعه مالی مهرآیندگان</t>
  </si>
  <si>
    <t>مخابرات ایران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</si>
  <si>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</si>
  <si>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</si>
  <si>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</si>
  <si>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</si>
  <si>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</si>
  <si>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</si>
  <si>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</si>
  <si>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</si>
  <si>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</si>
  <si>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</si>
  <si>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</si>
  <si>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</si>
  <si>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</si>
  <si>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</si>
  <si>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</si>
  <si>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</si>
  <si>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</si>
  <si>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</si>
  <si>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</si>
  <si>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</si>
  <si>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</si>
  <si>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</si>
  <si>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</si>
  <si>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</si>
  <si>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</si>
  <si>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</si>
  <si>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</si>
  <si>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</si>
  <si>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اهرمی شتاب آگاه-واحدهای عادی</t>
  </si>
  <si>
    <t>صندوق س زیتون نماد پایا- مختلط</t>
  </si>
  <si>
    <t>صندوق س سروسودمند مدبران-سهام</t>
  </si>
  <si>
    <t>صندوق س سهامی بیدار-واحدهای عادی</t>
  </si>
  <si>
    <t>صندوق س شاخصی شفق رابین</t>
  </si>
  <si>
    <t>صندوق س.بخشی صنایع معیار-ب</t>
  </si>
  <si>
    <t>صندوق س.پشتوانه طلای لیان</t>
  </si>
  <si>
    <t>صندوق س.سهام آوای معیار-س</t>
  </si>
  <si>
    <t>صندوق سرمایه گذاری برلیان-سهام</t>
  </si>
  <si>
    <t>صندوق شاخص30 شرکت فیروزه- 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</si>
  <si>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</si>
  <si>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</si>
  <si>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</si>
  <si>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</si>
  <si>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</si>
  <si>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</si>
  <si>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اسناد خزانه-م1بودجه01-040326</t>
  </si>
  <si>
    <t>1401/02/26</t>
  </si>
  <si>
    <t>1404/03/26</t>
  </si>
  <si>
    <t>اسنادخزانه-م3بودجه02-050818</t>
  </si>
  <si>
    <t>1402/08/15</t>
  </si>
  <si>
    <t>1405/08/18</t>
  </si>
  <si>
    <t>صکوک مرابحه سپید507-بدون ضامن</t>
  </si>
  <si>
    <t>1403/07/08</t>
  </si>
  <si>
    <t>1405/07/08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</si>
  <si>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</si>
  <si>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</si>
  <si>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</si>
  <si>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</si>
  <si>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</si>
  <si>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</si>
  <si>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</si>
  <si>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</si>
  <si>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</si>
  <si>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</si>
  <si>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</si>
  <si>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مرابحه عام دولت186-ش.خ051124</t>
  </si>
  <si>
    <t>1405/11/24</t>
  </si>
  <si>
    <t>سلف گندله سنگ آهن صبانور</t>
  </si>
  <si>
    <t>1404/01/20</t>
  </si>
  <si>
    <t>1406/01/20</t>
  </si>
  <si>
    <t>شهرداری تبریز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</si>
  <si>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</si>
  <si>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</si>
  <si>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</si>
  <si>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</si>
  <si>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</si>
  <si>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</si>
  <si>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</si>
  <si>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</si>
  <si>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</si>
  <si>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</si>
  <si>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</si>
  <si>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</si>
  <si>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</si>
  <si>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</si>
  <si>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</si>
  <si>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 053510277000000458</t>
  </si>
  <si>
    <t>0.07%</t>
  </si>
  <si>
    <t>سپرده کوتاه مدت بانک گردشگری قیطریه(کوتاه مدت) 133996715420801</t>
  </si>
  <si>
    <t>0.05%</t>
  </si>
  <si>
    <t>سپرده کوتاه مدت بانک گردشگری مرکزی( کوتاه مدت) 110996715420801</t>
  </si>
  <si>
    <t>0.00%</t>
  </si>
  <si>
    <t>سپرده کوتاه مدت بانک صادرات شریعتی( کوتاه مدت) 0218596079008</t>
  </si>
  <si>
    <t>سپرده کوتاه مدت بانک خاورمیانه مهستان (کوتاه مدت) 100510810707075782</t>
  </si>
  <si>
    <t>سپرده کوتاه مدت بانک اقتصاد نوین مطهری(کوتاه مدت) 16285072579101</t>
  </si>
  <si>
    <t>سپرده کوتاه مدت بانک ملت پونک ( کوتاه مدت)  9110373439</t>
  </si>
  <si>
    <t>حساب جاری بانک تجارت نجات الهی شمالی ( حساب جاری) 177002431115</t>
  </si>
  <si>
    <t>سپرده کوتاه مدت بانک تجارت نجات الهی شمالی (کوتاه مدت) 0279000820826</t>
  </si>
  <si>
    <t>حساب جاری بانک ملت پونک (حساب جاری) 9121964891</t>
  </si>
  <si>
    <t>سپرده کوتاه مدت بانک صادرات بورس کالا ( کوتاه مدت) 0219058905009</t>
  </si>
  <si>
    <t>سپرده کوتاه مدت بانک پاسارگاد هفت تیر ( کوتاه مدت) 2078100197702011</t>
  </si>
  <si>
    <t>سپرده کوتاه مدت بانک گردشگری قلهک (کوتاه مدت) 139996715420801</t>
  </si>
  <si>
    <t>سپرده کوتاه مدت بانک ملی 22 بهمن (کوتاه مدت) 0233771070009</t>
  </si>
  <si>
    <t>سپرده بلند مدت بانک ملی 22 بهمن  0423510998002</t>
  </si>
  <si>
    <t>1.96%</t>
  </si>
  <si>
    <t>سپرده کوتاه مدت بانک شهر اطباء تبریز (کوتاه مدت) 4001004368588</t>
  </si>
  <si>
    <t>سپرده بلند مدت بانک گردشگری قیطریه 133333154208028</t>
  </si>
  <si>
    <t>سپرده بلند مدت بانک گردشگری قیطریه 133333154208030</t>
  </si>
  <si>
    <t>سپرده کوتاه مدت بانک تجارت سه راه آذری(کوتاه مدت) 0279007426318</t>
  </si>
  <si>
    <t>سپرده بلند مدت بانک گردشگری قیطریه 133333154208031</t>
  </si>
  <si>
    <t>حساب جاری بانک پارسیان آپادانا (حسابی جاری) 20101406691601</t>
  </si>
  <si>
    <t>سپرده بلند مدت موسسه اعتباری ملل بلوار دریا 053560345000000980</t>
  </si>
  <si>
    <t>سپرده بلند مدت موسسه اعتباری ملل جنت آباد 041460345000000979</t>
  </si>
  <si>
    <t>0.98%</t>
  </si>
  <si>
    <t>سپرده بلند مدت بانک گردشگری قیطریه 133333154208032</t>
  </si>
  <si>
    <t>سپرده بلند مدت موسسه اعتباری ملل جنت آباد 041460345000000984</t>
  </si>
  <si>
    <t>سپرده بلند مدت بانک گردشگری قیطریه 133333154208033</t>
  </si>
  <si>
    <t>1.57%</t>
  </si>
  <si>
    <t>سپرده کوتاه مدت بانک تجارت مرکزی(کوتاه مدت) 0279008054459</t>
  </si>
  <si>
    <t>سپرده بلند مدت بانک تجارت مرکزی 0479604805577</t>
  </si>
  <si>
    <t>سپرده بلند مدت موسسه اعتباری ملل جنت آباد 041460345000000989</t>
  </si>
  <si>
    <t>سپرده بلند مدت بانک گردشگری قیطریه 133333154208034</t>
  </si>
  <si>
    <t>2.14%</t>
  </si>
  <si>
    <t>سپرده بلند مدت موسسه اعتباری ملل بلوار دریا 053560345000000991</t>
  </si>
  <si>
    <t>سپرده بلند مدت موسسه اعتباری ملل جنت آباد 041460345000000994</t>
  </si>
  <si>
    <t>سپرده بلند مدت بانک گردشگری قیطریه 133333154208035</t>
  </si>
  <si>
    <t>0.54%</t>
  </si>
  <si>
    <t>سپرده بلند مدت موسسه اعتباری ملل بلوار دریا 053560345000001007</t>
  </si>
  <si>
    <t>سپرده بلند مدت موسسه اعتباری ملل بلوار دریا 053560345000001010</t>
  </si>
  <si>
    <t>0.79%</t>
  </si>
  <si>
    <t>سپرده بلند مدت موسسه اعتباری ملل جنت آباد 041460345000001026</t>
  </si>
  <si>
    <t>1.87%</t>
  </si>
  <si>
    <t>سپرده بلند مدت موسسه اعتباری ملل بلوار دریا 053560345000001027</t>
  </si>
  <si>
    <t>3.39%</t>
  </si>
  <si>
    <t>سپرده بلند مدت بانک گردشگری قیطریه 133333154208036</t>
  </si>
  <si>
    <t>2.52%</t>
  </si>
  <si>
    <t>سپرده بلند مدت بانک گردشگری قیطریه 133333154208037</t>
  </si>
  <si>
    <t>3.17%</t>
  </si>
  <si>
    <t>سپرده بلند مدت بانک صادرات بیست متری افسریه 0407675389009</t>
  </si>
  <si>
    <t>3.74%</t>
  </si>
  <si>
    <t>سپرده بلند مدت بانک صادرات خیابان همايون شهر 0407677846008</t>
  </si>
  <si>
    <t>4.60%</t>
  </si>
  <si>
    <t>سپرده بلند مدت بانک گردشگری قیطریه 133333154208038</t>
  </si>
  <si>
    <t>2.74%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</si>
  <si>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</si>
  <si>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</si>
  <si>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</si>
  <si>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</si>
  <si>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</si>
  <si>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</si>
  <si>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</si>
  <si>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</si>
  <si>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</si>
  <si>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</si>
  <si>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</si>
  <si>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</si>
  <si>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</si>
  <si>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</si>
  <si>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</si>
  <si>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</si>
  <si>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</si>
  <si>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</si>
  <si>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</si>
  <si>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</si>
  <si>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</si>
  <si>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</si>
  <si>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</si>
  <si>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</si>
  <si>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</si>
  <si>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</si>
  <si>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</si>
  <si>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</si>
  <si>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ص.س. اهرمی نارنج - واحدهای عادی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</si>
  <si>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</si>
  <si>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</si>
  <si>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</si>
  <si>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</si>
  <si>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</si>
  <si>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</si>
  <si>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</si>
  <si>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</si>
  <si>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</si>
  <si>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</si>
  <si>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</si>
  <si>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</si>
  <si>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</si>
  <si>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</si>
  <si>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</si>
  <si>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</si>
  <si>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</si>
  <si>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</si>
  <si>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</si>
  <si>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</si>
  <si>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</si>
  <si>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</si>
  <si>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</si>
  <si>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</si>
  <si>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</si>
  <si>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</si>
  <si>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</si>
  <si>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</si>
  <si>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</si>
  <si>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</si>
  <si>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</si>
  <si>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</si>
  <si>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</si>
  <si>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</si>
  <si>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</si>
  <si>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</si>
  <si>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</si>
  <si>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</si>
  <si>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</si>
  <si>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</si>
  <si>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</si>
  <si>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</si>
  <si>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</si>
  <si>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</si>
  <si>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</si>
  <si>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</si>
  <si>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</si>
  <si>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</si>
  <si>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</si>
  <si>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</si>
  <si>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</si>
  <si>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</si>
  <si>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</si>
  <si>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</si>
  <si>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</si>
  <si>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</si>
  <si>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</si>
  <si>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</si>
  <si>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</si>
  <si>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</si>
  <si>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</si>
  <si>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</si>
  <si>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</si>
  <si>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</si>
  <si>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</si>
  <si>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</si>
  <si>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</si>
  <si>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</si>
  <si>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ظامین4041</t>
  </si>
  <si>
    <t>صندوق سرمایه‌گذاری در اوراق بهادار بادرآمد ثابت ماهور</t>
  </si>
  <si>
    <t>‫صورت وضعیت پورتفوی</t>
  </si>
  <si>
    <t>برای ماه منتهی به 31 فروردین ماه  1404</t>
  </si>
  <si>
    <t>سود سپرده کوتاه مدت</t>
  </si>
  <si>
    <t>سپرده بانکی</t>
  </si>
  <si>
    <t>4-1سرمایه‌گذاری در  سپرده‌ بانکی</t>
  </si>
  <si>
    <t xml:space="preserve">سپرده موسسه اعتباری ملل بلوار دریا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</si>
  <si>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</si>
  <si>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</si>
  <si>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</si>
  <si>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</si>
  <si>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 xml:space="preserve">سپرده  بانک پارسیان </t>
  </si>
  <si>
    <t>سپرده بانک پاسارگاد</t>
  </si>
  <si>
    <t xml:space="preserve">سپرده بانک اقتصاد نوین </t>
  </si>
  <si>
    <t>سپرده بانک خاورمیانه</t>
  </si>
  <si>
    <t xml:space="preserve">سپرده بانک ملت پونک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</si>
</sst>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29" x14ac:knownFonts="1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color rgb="FF000000"/>
      <name val="Arial"/>
      <charset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B Nazanin"/>
      <charset val="178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rgb="FF000000"/>
      </top>
      <bottom/>
      <diagonal/>
    </border>
  </borders>
  <cellStyleXfs count="46">
    <xf numFmtId="0" fontId="0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9" applyNumberFormat="0" applyAlignment="0" applyProtection="0"/>
    <xf numFmtId="0" fontId="19" fillId="7" borderId="10" applyNumberFormat="0" applyAlignment="0" applyProtection="0"/>
    <xf numFmtId="0" fontId="20" fillId="7" borderId="9" applyNumberFormat="0" applyAlignment="0" applyProtection="0"/>
    <xf numFmtId="0" fontId="21" fillId="0" borderId="11" applyNumberFormat="0" applyFill="0" applyAlignment="0" applyProtection="0"/>
    <xf numFmtId="0" fontId="22" fillId="8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3" applyNumberFormat="0" applyFont="0" applyAlignment="0" applyProtection="0"/>
    <xf numFmtId="0" fontId="27" fillId="0" borderId="0" applyNumberFormat="0" applyFill="0" applyBorder="0" applyAlignment="0" applyProtection="0"/>
  </cellStyleXfs>
  <cellXfs count="171">
    <xf numFmtId="0" fontId="0" fillId="0" borderId="0" xfId="0" applyAlignment="1">
      <alignment horizontal="left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4" fontId="6" fillId="0" borderId="2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4" fontId="6" fillId="0" borderId="0" xfId="0" applyNumberFormat="1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4" fontId="6" fillId="0" borderId="4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right" vertical="top"/>
    </xf>
    <xf numFmtId="4" fontId="6" fillId="0" borderId="5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7" fillId="0" borderId="0" xfId="1"/>
    <xf numFmtId="0" fontId="9" fillId="0" borderId="0" xfId="1" applyFont="1" applyAlignment="1">
      <alignment vertical="center"/>
    </xf>
    <xf numFmtId="0" fontId="9" fillId="0" borderId="0" xfId="1" applyFont="1"/>
    <xf numFmtId="0" fontId="6" fillId="0" borderId="0" xfId="0" applyFont="1" applyFill="1" applyBorder="1" applyAlignment="1">
      <alignment horizontal="right" vertical="top"/>
    </xf>
    <xf numFmtId="3" fontId="6" fillId="0" borderId="0" xfId="0" applyNumberFormat="1" applyFont="1" applyFill="1" applyBorder="1" applyAlignment="1">
      <alignment horizontal="right" vertical="top"/>
    </xf>
    <xf numFmtId="4" fontId="6" fillId="0" borderId="0" xfId="0" applyNumberFormat="1" applyFont="1" applyFill="1" applyBorder="1" applyAlignment="1">
      <alignment horizontal="right" vertical="top"/>
    </xf>
    <xf numFmtId="4" fontId="6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top"/>
    </xf>
    <xf numFmtId="0" fontId="0" fillId="2" borderId="0" xfId="0" applyFill="1" applyAlignment="1">
      <alignment horizontal="left"/>
    </xf>
    <xf numFmtId="3" fontId="6" fillId="2" borderId="2" xfId="0" applyNumberFormat="1" applyFont="1" applyFill="1" applyBorder="1" applyAlignment="1">
      <alignment horizontal="right" vertical="top"/>
    </xf>
    <xf numFmtId="3" fontId="6" fillId="2" borderId="0" xfId="0" applyNumberFormat="1" applyFont="1" applyFill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top"/>
    </xf>
    <xf numFmtId="9" fontId="6" fillId="0" borderId="2" xfId="2" applyFont="1" applyFill="1" applyBorder="1" applyAlignment="1">
      <alignment horizontal="center" vertical="center"/>
    </xf>
    <xf numFmtId="9" fontId="6" fillId="0" borderId="0" xfId="2" applyFont="1" applyFill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164" fontId="6" fillId="0" borderId="2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6" fillId="0" borderId="4" xfId="2" applyNumberFormat="1" applyFont="1" applyFill="1" applyBorder="1" applyAlignment="1">
      <alignment horizontal="center" vertical="center"/>
    </xf>
    <xf numFmtId="10" fontId="6" fillId="0" borderId="5" xfId="2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3" fontId="6" fillId="0" borderId="5" xfId="0" applyNumberFormat="1" applyFont="1" applyFill="1" applyBorder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0" xfId="0" applyFont="1" applyFill="1" applyAlignment="1">
      <alignment vertical="top"/>
    </xf>
    <xf numFmtId="0" fontId="5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top"/>
    </xf>
    <xf numFmtId="0" fontId="0" fillId="0" borderId="0" xfId="0" applyFill="1" applyAlignment="1">
      <alignment horizontal="left"/>
    </xf>
    <xf numFmtId="3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center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6" fillId="2" borderId="4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3" fontId="6" fillId="0" borderId="0" xfId="0" applyNumberFormat="1" applyFont="1" applyFill="1" applyAlignment="1">
      <alignment horizontal="center" vertical="center"/>
    </xf>
    <xf numFmtId="0" fontId="6" fillId="0" borderId="4" xfId="0" applyFont="1" applyFill="1" applyBorder="1" applyAlignment="1">
      <alignment horizontal="right" vertical="top"/>
    </xf>
    <xf numFmtId="3" fontId="6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6" fillId="0" borderId="4" xfId="0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3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5" xfId="0" applyFont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 2" xfId="45" xr:uid="{981B65C2-D334-4C3B-BF2E-9E0872886C45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81912967-7700-4C03-A6E2-3DE7B51329FD}"/>
    <cellStyle name="Normal 3" xfId="43" xr:uid="{155B8A6D-7403-45B1-A39E-5BC234012698}"/>
    <cellStyle name="Note 2" xfId="44" xr:uid="{E63BB3DA-A302-40CC-9A0F-F4971C33F1D3}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DE1CAB60-FE3D-474C-BFB2-266A35558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93B5-4F6A-4D1F-9148-3C19344B02A0}">
  <dimension ref="A20:L25"/>
  <sheetViews>
    <sheetView showGridLines="0" rightToLeft="1" tabSelected="1" topLeftCell="A10" zoomScale="115" zoomScaleNormal="115" zoomScaleSheetLayoutView="90" workbookViewId="0">
      <selection activeCell="B23" sqref="B23"/>
    </sheetView>
  </sheetViews>
  <sheetFormatPr defaultRowHeight="15" x14ac:dyDescent="0.25"/>
  <cols>
    <col min="1" max="4" width="9.140625" style="21"/>
    <col min="5" max="5" width="15.5703125" style="21" customWidth="1"/>
    <col min="6" max="16384" width="9.140625" style="21"/>
  </cols>
  <sheetData>
    <row r="20" spans="1:12" ht="26.25" customHeight="1" x14ac:dyDescent="0.6">
      <c r="A20" s="142" t="s">
        <v>274</v>
      </c>
      <c r="B20" s="142"/>
      <c r="C20" s="142"/>
      <c r="D20" s="142"/>
      <c r="E20" s="142"/>
      <c r="F20" s="19"/>
      <c r="G20" s="19"/>
      <c r="H20" s="19"/>
      <c r="I20" s="20"/>
      <c r="J20" s="20"/>
      <c r="K20" s="141"/>
      <c r="L20" s="141"/>
    </row>
    <row r="21" spans="1:12" ht="24" x14ac:dyDescent="0.6">
      <c r="A21" s="142" t="s">
        <v>275</v>
      </c>
      <c r="B21" s="142"/>
      <c r="C21" s="142"/>
      <c r="D21" s="142"/>
      <c r="E21" s="142"/>
      <c r="F21" s="19"/>
      <c r="G21" s="19"/>
      <c r="H21" s="19"/>
      <c r="I21" s="20"/>
      <c r="J21" s="20"/>
      <c r="K21" s="141"/>
      <c r="L21" s="141"/>
    </row>
    <row r="22" spans="1:12" ht="24" x14ac:dyDescent="0.6">
      <c r="A22" s="142" t="s">
        <v>276</v>
      </c>
      <c r="B22" s="142"/>
      <c r="C22" s="142"/>
      <c r="D22" s="142"/>
      <c r="E22" s="142"/>
      <c r="F22" s="19"/>
      <c r="G22" s="19"/>
      <c r="H22" s="19"/>
      <c r="I22" s="20"/>
      <c r="J22" s="20"/>
      <c r="K22" s="141"/>
      <c r="L22" s="141"/>
    </row>
    <row r="23" spans="1:12" ht="22.5" x14ac:dyDescent="0.55000000000000004">
      <c r="B23" s="22"/>
      <c r="C23" s="22"/>
      <c r="D23" s="22"/>
      <c r="E23" s="22"/>
      <c r="F23" s="22"/>
      <c r="G23" s="22"/>
      <c r="H23" s="22"/>
      <c r="I23" s="23"/>
      <c r="J23" s="23"/>
      <c r="K23" s="23"/>
      <c r="L23" s="23"/>
    </row>
    <row r="24" spans="1:12" ht="22.5" x14ac:dyDescent="0.55000000000000004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24" x14ac:dyDescent="0.6">
      <c r="B25" s="20"/>
      <c r="C25" s="20"/>
      <c r="D25" s="20"/>
      <c r="E25" s="20"/>
      <c r="F25" s="20"/>
      <c r="G25" s="20"/>
      <c r="H25" s="20"/>
      <c r="I25" s="20"/>
      <c r="J25" s="20"/>
      <c r="K25" s="141"/>
      <c r="L25" s="141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0"/>
  <sheetViews>
    <sheetView rightToLeft="1" workbookViewId="0">
      <selection activeCell="F13" sqref="F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6.5703125" customWidth="1"/>
  </cols>
  <sheetData>
    <row r="1" spans="1:11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1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ht="25.5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1" ht="48" customHeight="1" x14ac:dyDescent="0.2"/>
    <row r="5" spans="1:11" ht="29.1" customHeight="1" x14ac:dyDescent="0.2">
      <c r="A5" s="1" t="s">
        <v>177</v>
      </c>
      <c r="B5" s="154" t="s">
        <v>178</v>
      </c>
      <c r="C5" s="154"/>
      <c r="D5" s="154"/>
      <c r="E5" s="154"/>
      <c r="F5" s="154"/>
      <c r="G5" s="154"/>
      <c r="H5" s="154"/>
      <c r="I5" s="154"/>
      <c r="J5" s="154"/>
    </row>
    <row r="6" spans="1:11" ht="14.45" customHeight="1" x14ac:dyDescent="0.2">
      <c r="F6" s="28"/>
      <c r="G6" s="28"/>
      <c r="H6" s="28"/>
      <c r="I6" s="28"/>
      <c r="J6" s="28"/>
      <c r="K6" s="28"/>
    </row>
    <row r="7" spans="1:11" ht="30.75" customHeight="1" x14ac:dyDescent="0.2">
      <c r="A7" s="150" t="s">
        <v>179</v>
      </c>
      <c r="B7" s="150"/>
      <c r="D7" s="2" t="s">
        <v>180</v>
      </c>
      <c r="F7" s="18" t="s">
        <v>115</v>
      </c>
      <c r="G7" s="28"/>
      <c r="H7" s="18" t="s">
        <v>181</v>
      </c>
      <c r="I7" s="28"/>
      <c r="J7" s="18" t="s">
        <v>182</v>
      </c>
      <c r="K7" s="28"/>
    </row>
    <row r="8" spans="1:11" ht="18.75" x14ac:dyDescent="0.2">
      <c r="A8" s="151" t="s">
        <v>183</v>
      </c>
      <c r="B8" s="151"/>
      <c r="D8" s="126" t="s">
        <v>184</v>
      </c>
      <c r="E8" s="28"/>
      <c r="F8" s="125">
        <f>'درآمد سرمایه گذاری در سهام'!U25</f>
        <v>175555794542</v>
      </c>
      <c r="G8" s="28"/>
      <c r="H8" s="59">
        <v>0.12997720754551348</v>
      </c>
      <c r="I8" s="28"/>
      <c r="J8" s="64">
        <v>3.2758691286119104E-3</v>
      </c>
      <c r="K8" s="28"/>
    </row>
    <row r="9" spans="1:11" ht="18.75" x14ac:dyDescent="0.2">
      <c r="A9" s="149" t="s">
        <v>185</v>
      </c>
      <c r="B9" s="149"/>
      <c r="D9" s="47" t="s">
        <v>186</v>
      </c>
      <c r="E9" s="28"/>
      <c r="F9" s="123">
        <f>'درآمد سرمایه گذاری در صندوق'!U24</f>
        <v>169571446102</v>
      </c>
      <c r="G9" s="28"/>
      <c r="H9" s="60">
        <v>0.12554654263217471</v>
      </c>
      <c r="I9" s="28"/>
      <c r="J9" s="65">
        <v>2.3426970569992036E-15</v>
      </c>
      <c r="K9" s="28"/>
    </row>
    <row r="10" spans="1:11" ht="18.75" x14ac:dyDescent="0.2">
      <c r="A10" s="149" t="s">
        <v>187</v>
      </c>
      <c r="B10" s="149"/>
      <c r="D10" s="47" t="s">
        <v>188</v>
      </c>
      <c r="E10" s="28"/>
      <c r="F10" s="123">
        <f>'درآمد سرمایه گذاری در اوراق به'!R22</f>
        <v>375584711592</v>
      </c>
      <c r="G10" s="28"/>
      <c r="H10" s="60">
        <v>0.27807371517911428</v>
      </c>
      <c r="I10" s="28"/>
      <c r="J10" s="65">
        <v>5.1888523612118642E-15</v>
      </c>
      <c r="K10" s="28"/>
    </row>
    <row r="11" spans="1:11" ht="18.75" x14ac:dyDescent="0.2">
      <c r="A11" s="149" t="s">
        <v>189</v>
      </c>
      <c r="B11" s="149"/>
      <c r="D11" s="47" t="s">
        <v>190</v>
      </c>
      <c r="E11" s="28"/>
      <c r="F11" s="30">
        <f>'درآمد سپرده بانکی'!F15</f>
        <v>388376029261</v>
      </c>
      <c r="G11" s="28"/>
      <c r="H11" s="60">
        <v>0.28754409327618385</v>
      </c>
      <c r="I11" s="28"/>
      <c r="J11" s="65">
        <v>5.3655695087455536E-15</v>
      </c>
      <c r="K11" s="28"/>
    </row>
    <row r="12" spans="1:11" ht="18.75" x14ac:dyDescent="0.2">
      <c r="A12" s="145" t="s">
        <v>191</v>
      </c>
      <c r="B12" s="145"/>
      <c r="D12" s="48" t="s">
        <v>192</v>
      </c>
      <c r="E12" s="28"/>
      <c r="F12" s="124">
        <f>'سایر درآمدها'!F10</f>
        <v>1249869321</v>
      </c>
      <c r="G12" s="28"/>
      <c r="H12" s="61">
        <v>9.2537261196195587E-4</v>
      </c>
      <c r="I12" s="28"/>
      <c r="J12" s="66">
        <v>1.7267442409962192E-17</v>
      </c>
      <c r="K12" s="28"/>
    </row>
    <row r="13" spans="1:11" ht="21.75" thickBot="1" x14ac:dyDescent="0.25">
      <c r="A13" s="148" t="s">
        <v>34</v>
      </c>
      <c r="B13" s="148"/>
      <c r="D13" s="127"/>
      <c r="E13" s="28"/>
      <c r="F13" s="127">
        <f>SUM(F8:F12)</f>
        <v>1110337850818</v>
      </c>
      <c r="G13" s="28"/>
      <c r="H13" s="62">
        <f>SUM(H8:H12)</f>
        <v>0.82206693124494834</v>
      </c>
      <c r="I13" s="28"/>
      <c r="J13" s="67">
        <f>SUM(J8:J12)</f>
        <v>3.275869128624825E-3</v>
      </c>
      <c r="K13" s="28"/>
    </row>
    <row r="14" spans="1:11" ht="13.5" thickTop="1" x14ac:dyDescent="0.2">
      <c r="F14" s="28"/>
      <c r="G14" s="28"/>
      <c r="H14" s="28"/>
      <c r="I14" s="28"/>
      <c r="J14" s="28"/>
      <c r="K14" s="28"/>
    </row>
    <row r="15" spans="1:11" x14ac:dyDescent="0.2">
      <c r="F15" s="28"/>
      <c r="G15" s="28"/>
      <c r="H15" s="28"/>
      <c r="I15" s="28"/>
      <c r="J15" s="28"/>
      <c r="K15" s="28"/>
    </row>
    <row r="16" spans="1:11" x14ac:dyDescent="0.2">
      <c r="F16" s="28"/>
      <c r="G16" s="28"/>
      <c r="H16" s="28"/>
      <c r="I16" s="28"/>
      <c r="J16" s="28"/>
      <c r="K16" s="28"/>
    </row>
    <row r="17" spans="6:11" x14ac:dyDescent="0.2">
      <c r="F17" s="28"/>
      <c r="G17" s="28"/>
      <c r="H17" s="28"/>
      <c r="I17" s="28"/>
      <c r="J17" s="28"/>
      <c r="K17" s="28"/>
    </row>
    <row r="18" spans="6:11" x14ac:dyDescent="0.2">
      <c r="F18" s="28"/>
      <c r="G18" s="28"/>
      <c r="H18" s="28"/>
      <c r="I18" s="28"/>
      <c r="J18" s="28"/>
      <c r="K18" s="28"/>
    </row>
    <row r="19" spans="6:11" x14ac:dyDescent="0.2">
      <c r="F19" s="28"/>
      <c r="G19" s="28"/>
      <c r="H19" s="28"/>
      <c r="I19" s="28"/>
      <c r="J19" s="28"/>
      <c r="K19" s="28"/>
    </row>
    <row r="20" spans="6:11" x14ac:dyDescent="0.2">
      <c r="F20" s="28"/>
      <c r="G20" s="28"/>
      <c r="H20" s="28"/>
      <c r="I20" s="28"/>
      <c r="J20" s="28"/>
      <c r="K20" s="2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5"/>
  <sheetViews>
    <sheetView rightToLeft="1" topLeftCell="A7" zoomScaleNormal="100" workbookViewId="0">
      <selection activeCell="B8" sqref="B8"/>
    </sheetView>
  </sheetViews>
  <sheetFormatPr defaultRowHeight="12.75" x14ac:dyDescent="0.2"/>
  <cols>
    <col min="1" max="1" width="5.140625" customWidth="1"/>
    <col min="2" max="2" width="24.42578125" customWidth="1"/>
    <col min="3" max="3" width="1.28515625" customWidth="1"/>
    <col min="4" max="4" width="13" customWidth="1"/>
    <col min="5" max="5" width="1.28515625" customWidth="1"/>
    <col min="6" max="6" width="16.7109375" bestFit="1" customWidth="1"/>
    <col min="7" max="7" width="1.28515625" customWidth="1"/>
    <col min="8" max="8" width="15.7109375" bestFit="1" customWidth="1"/>
    <col min="9" max="9" width="1.28515625" customWidth="1"/>
    <col min="10" max="10" width="17" bestFit="1" customWidth="1"/>
    <col min="11" max="11" width="1.28515625" customWidth="1"/>
    <col min="12" max="12" width="18" bestFit="1" customWidth="1"/>
    <col min="13" max="13" width="1.28515625" customWidth="1"/>
    <col min="14" max="14" width="14.7109375" bestFit="1" customWidth="1"/>
    <col min="15" max="16" width="1.28515625" customWidth="1"/>
    <col min="17" max="17" width="16.7109375" bestFit="1" customWidth="1"/>
    <col min="18" max="18" width="1.28515625" customWidth="1"/>
    <col min="19" max="19" width="15.7109375" bestFit="1" customWidth="1"/>
    <col min="20" max="20" width="1.28515625" customWidth="1"/>
    <col min="21" max="21" width="17" bestFit="1" customWidth="1"/>
    <col min="22" max="22" width="1.28515625" customWidth="1"/>
    <col min="23" max="23" width="18.85546875" customWidth="1"/>
  </cols>
  <sheetData>
    <row r="1" spans="1:23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spans="1:23" ht="14.45" customHeight="1" x14ac:dyDescent="0.2"/>
    <row r="5" spans="1:23" ht="24" x14ac:dyDescent="0.2">
      <c r="A5" s="1" t="s">
        <v>193</v>
      </c>
      <c r="B5" s="154" t="s">
        <v>194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</row>
    <row r="6" spans="1:23" ht="2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" x14ac:dyDescent="0.2">
      <c r="D7" s="150" t="s">
        <v>195</v>
      </c>
      <c r="E7" s="150"/>
      <c r="F7" s="150"/>
      <c r="G7" s="150"/>
      <c r="H7" s="150"/>
      <c r="I7" s="150"/>
      <c r="J7" s="150"/>
      <c r="K7" s="150"/>
      <c r="L7" s="150"/>
      <c r="M7" s="28"/>
      <c r="N7" s="150" t="s">
        <v>196</v>
      </c>
      <c r="O7" s="150"/>
      <c r="P7" s="150"/>
      <c r="Q7" s="150"/>
      <c r="R7" s="150"/>
      <c r="S7" s="150"/>
      <c r="T7" s="150"/>
      <c r="U7" s="150"/>
      <c r="V7" s="150"/>
      <c r="W7" s="150"/>
    </row>
    <row r="8" spans="1:23" ht="21" x14ac:dyDescent="0.2">
      <c r="D8" s="29"/>
      <c r="E8" s="29"/>
      <c r="F8" s="29"/>
      <c r="G8" s="29"/>
      <c r="H8" s="29"/>
      <c r="I8" s="29"/>
      <c r="J8" s="153" t="s">
        <v>34</v>
      </c>
      <c r="K8" s="153"/>
      <c r="L8" s="153"/>
      <c r="M8" s="28"/>
      <c r="N8" s="29"/>
      <c r="O8" s="29"/>
      <c r="P8" s="29"/>
      <c r="Q8" s="29"/>
      <c r="R8" s="29"/>
      <c r="S8" s="29"/>
      <c r="T8" s="29"/>
      <c r="U8" s="153" t="s">
        <v>34</v>
      </c>
      <c r="V8" s="153"/>
      <c r="W8" s="153"/>
    </row>
    <row r="9" spans="1:23" ht="21" x14ac:dyDescent="0.2">
      <c r="A9" s="150" t="s">
        <v>197</v>
      </c>
      <c r="B9" s="150"/>
      <c r="D9" s="2" t="s">
        <v>198</v>
      </c>
      <c r="E9" s="28"/>
      <c r="F9" s="2" t="s">
        <v>199</v>
      </c>
      <c r="G9" s="28"/>
      <c r="H9" s="2" t="s">
        <v>200</v>
      </c>
      <c r="I9" s="28"/>
      <c r="J9" s="4" t="s">
        <v>115</v>
      </c>
      <c r="K9" s="29"/>
      <c r="L9" s="4" t="s">
        <v>181</v>
      </c>
      <c r="M9" s="28"/>
      <c r="N9" s="2" t="s">
        <v>198</v>
      </c>
      <c r="O9" s="28"/>
      <c r="P9" s="150" t="s">
        <v>199</v>
      </c>
      <c r="Q9" s="150"/>
      <c r="R9" s="28"/>
      <c r="S9" s="2" t="s">
        <v>200</v>
      </c>
      <c r="T9" s="28"/>
      <c r="U9" s="4" t="s">
        <v>115</v>
      </c>
      <c r="V9" s="29"/>
      <c r="W9" s="4" t="s">
        <v>181</v>
      </c>
    </row>
    <row r="10" spans="1:23" ht="21.75" customHeight="1" x14ac:dyDescent="0.2">
      <c r="A10" s="151" t="s">
        <v>20</v>
      </c>
      <c r="B10" s="151"/>
      <c r="D10" s="38">
        <v>0</v>
      </c>
      <c r="E10" s="28"/>
      <c r="F10" s="38">
        <v>707</v>
      </c>
      <c r="G10" s="28"/>
      <c r="H10" s="38">
        <v>2347312472</v>
      </c>
      <c r="I10" s="28"/>
      <c r="J10" s="38">
        <v>2347313179</v>
      </c>
      <c r="K10" s="28"/>
      <c r="L10" s="39">
        <v>0.21</v>
      </c>
      <c r="M10" s="28"/>
      <c r="N10" s="38">
        <v>0</v>
      </c>
      <c r="O10" s="28"/>
      <c r="P10" s="152">
        <v>707</v>
      </c>
      <c r="Q10" s="152"/>
      <c r="R10" s="28"/>
      <c r="S10" s="38">
        <v>2347312472</v>
      </c>
      <c r="T10" s="28"/>
      <c r="U10" s="95">
        <v>2347313179</v>
      </c>
      <c r="V10" s="28"/>
      <c r="W10" s="64">
        <v>1.7378931469460015E-3</v>
      </c>
    </row>
    <row r="11" spans="1:23" ht="21.75" customHeight="1" x14ac:dyDescent="0.2">
      <c r="A11" s="149" t="s">
        <v>21</v>
      </c>
      <c r="B11" s="149"/>
      <c r="D11" s="40">
        <v>0</v>
      </c>
      <c r="E11" s="28"/>
      <c r="F11" s="40">
        <v>0</v>
      </c>
      <c r="G11" s="28"/>
      <c r="H11" s="40">
        <v>14080520571</v>
      </c>
      <c r="I11" s="28"/>
      <c r="J11" s="40">
        <v>14080520571</v>
      </c>
      <c r="K11" s="28"/>
      <c r="L11" s="41">
        <v>1.26</v>
      </c>
      <c r="M11" s="28"/>
      <c r="N11" s="40">
        <v>0</v>
      </c>
      <c r="O11" s="28"/>
      <c r="P11" s="146">
        <v>0</v>
      </c>
      <c r="Q11" s="146"/>
      <c r="R11" s="28"/>
      <c r="S11" s="40">
        <v>14080520571</v>
      </c>
      <c r="T11" s="28"/>
      <c r="U11" s="93">
        <v>14080520571</v>
      </c>
      <c r="V11" s="28"/>
      <c r="W11" s="65">
        <v>1.0424872328369056E-2</v>
      </c>
    </row>
    <row r="12" spans="1:23" ht="21.75" customHeight="1" x14ac:dyDescent="0.2">
      <c r="A12" s="149" t="s">
        <v>25</v>
      </c>
      <c r="B12" s="149"/>
      <c r="D12" s="40">
        <v>0</v>
      </c>
      <c r="E12" s="28"/>
      <c r="F12" s="40">
        <v>13618485000</v>
      </c>
      <c r="G12" s="28"/>
      <c r="H12" s="40">
        <v>0</v>
      </c>
      <c r="I12" s="28"/>
      <c r="J12" s="40">
        <v>13618485000</v>
      </c>
      <c r="K12" s="28"/>
      <c r="L12" s="41">
        <v>1.22</v>
      </c>
      <c r="M12" s="28"/>
      <c r="N12" s="40">
        <v>0</v>
      </c>
      <c r="O12" s="28"/>
      <c r="P12" s="146">
        <v>13618485000</v>
      </c>
      <c r="Q12" s="146"/>
      <c r="R12" s="28"/>
      <c r="S12" s="40">
        <v>0</v>
      </c>
      <c r="T12" s="28"/>
      <c r="U12" s="93">
        <v>13618485000</v>
      </c>
      <c r="V12" s="28"/>
      <c r="W12" s="65">
        <v>1.0082792515726304E-2</v>
      </c>
    </row>
    <row r="13" spans="1:23" ht="21.75" customHeight="1" x14ac:dyDescent="0.2">
      <c r="A13" s="149" t="s">
        <v>32</v>
      </c>
      <c r="B13" s="149"/>
      <c r="D13" s="40">
        <v>0</v>
      </c>
      <c r="E13" s="28"/>
      <c r="F13" s="40">
        <v>0</v>
      </c>
      <c r="G13" s="28"/>
      <c r="H13" s="40">
        <v>0</v>
      </c>
      <c r="I13" s="28"/>
      <c r="J13" s="40">
        <v>0</v>
      </c>
      <c r="K13" s="28"/>
      <c r="L13" s="41">
        <v>0</v>
      </c>
      <c r="M13" s="28"/>
      <c r="N13" s="40">
        <v>0</v>
      </c>
      <c r="O13" s="28"/>
      <c r="P13" s="146">
        <v>0</v>
      </c>
      <c r="Q13" s="146"/>
      <c r="R13" s="28"/>
      <c r="S13" s="40">
        <v>0</v>
      </c>
      <c r="T13" s="28"/>
      <c r="U13" s="93">
        <v>0</v>
      </c>
      <c r="V13" s="28"/>
      <c r="W13" s="65">
        <v>0</v>
      </c>
    </row>
    <row r="14" spans="1:23" ht="21.75" customHeight="1" x14ac:dyDescent="0.2">
      <c r="A14" s="149" t="s">
        <v>22</v>
      </c>
      <c r="B14" s="149"/>
      <c r="D14" s="40">
        <v>0</v>
      </c>
      <c r="E14" s="28"/>
      <c r="F14" s="40">
        <v>13038214276</v>
      </c>
      <c r="G14" s="28"/>
      <c r="H14" s="40">
        <v>0</v>
      </c>
      <c r="I14" s="28"/>
      <c r="J14" s="40">
        <v>13038214276</v>
      </c>
      <c r="K14" s="28"/>
      <c r="L14" s="41">
        <v>1.17</v>
      </c>
      <c r="M14" s="28"/>
      <c r="N14" s="40">
        <v>0</v>
      </c>
      <c r="O14" s="28"/>
      <c r="P14" s="146">
        <v>13038214276</v>
      </c>
      <c r="Q14" s="146"/>
      <c r="R14" s="28"/>
      <c r="S14" s="40">
        <v>0</v>
      </c>
      <c r="T14" s="28"/>
      <c r="U14" s="93">
        <v>13038214276</v>
      </c>
      <c r="V14" s="28"/>
      <c r="W14" s="65">
        <v>9.6531742936522419E-3</v>
      </c>
    </row>
    <row r="15" spans="1:23" ht="21.75" customHeight="1" x14ac:dyDescent="0.2">
      <c r="A15" s="149" t="s">
        <v>28</v>
      </c>
      <c r="B15" s="149"/>
      <c r="D15" s="40">
        <v>0</v>
      </c>
      <c r="E15" s="28"/>
      <c r="F15" s="40">
        <v>24493392000</v>
      </c>
      <c r="G15" s="28"/>
      <c r="H15" s="40">
        <v>0</v>
      </c>
      <c r="I15" s="28"/>
      <c r="J15" s="40">
        <v>24493392000</v>
      </c>
      <c r="K15" s="28"/>
      <c r="L15" s="41">
        <v>2.2000000000000002</v>
      </c>
      <c r="M15" s="28"/>
      <c r="N15" s="40">
        <v>0</v>
      </c>
      <c r="O15" s="28"/>
      <c r="P15" s="146">
        <v>24493392000</v>
      </c>
      <c r="Q15" s="146"/>
      <c r="R15" s="28"/>
      <c r="S15" s="40">
        <v>0</v>
      </c>
      <c r="T15" s="28"/>
      <c r="U15" s="93">
        <v>24493392000</v>
      </c>
      <c r="V15" s="28"/>
      <c r="W15" s="65">
        <v>1.81343071231749E-2</v>
      </c>
    </row>
    <row r="16" spans="1:23" ht="21.75" customHeight="1" x14ac:dyDescent="0.2">
      <c r="A16" s="149" t="s">
        <v>31</v>
      </c>
      <c r="B16" s="149"/>
      <c r="D16" s="40">
        <v>0</v>
      </c>
      <c r="E16" s="28"/>
      <c r="F16" s="40">
        <v>178929000</v>
      </c>
      <c r="G16" s="28"/>
      <c r="H16" s="40">
        <v>0</v>
      </c>
      <c r="I16" s="28"/>
      <c r="J16" s="40">
        <v>178929000</v>
      </c>
      <c r="K16" s="28"/>
      <c r="L16" s="41">
        <v>0.02</v>
      </c>
      <c r="M16" s="28"/>
      <c r="N16" s="40">
        <v>0</v>
      </c>
      <c r="O16" s="28"/>
      <c r="P16" s="146">
        <v>178929000</v>
      </c>
      <c r="Q16" s="146"/>
      <c r="R16" s="28"/>
      <c r="S16" s="40">
        <v>0</v>
      </c>
      <c r="T16" s="28"/>
      <c r="U16" s="93">
        <v>178929000</v>
      </c>
      <c r="V16" s="28"/>
      <c r="W16" s="65">
        <v>1.3247464619202442E-4</v>
      </c>
    </row>
    <row r="17" spans="1:23" ht="21.75" customHeight="1" x14ac:dyDescent="0.2">
      <c r="A17" s="149" t="s">
        <v>19</v>
      </c>
      <c r="B17" s="149"/>
      <c r="D17" s="40">
        <v>0</v>
      </c>
      <c r="E17" s="28"/>
      <c r="F17" s="40">
        <v>-105688314</v>
      </c>
      <c r="G17" s="28"/>
      <c r="H17" s="40">
        <v>0</v>
      </c>
      <c r="I17" s="28"/>
      <c r="J17" s="40">
        <v>-105688314</v>
      </c>
      <c r="K17" s="28"/>
      <c r="L17" s="41">
        <v>-0.01</v>
      </c>
      <c r="M17" s="28"/>
      <c r="N17" s="40">
        <v>0</v>
      </c>
      <c r="O17" s="28"/>
      <c r="P17" s="146">
        <v>-105688314</v>
      </c>
      <c r="Q17" s="146"/>
      <c r="R17" s="28"/>
      <c r="S17" s="40">
        <v>0</v>
      </c>
      <c r="T17" s="28"/>
      <c r="U17" s="93">
        <v>-105688314</v>
      </c>
      <c r="V17" s="28"/>
      <c r="W17" s="65">
        <v>-7.8249037348789645E-5</v>
      </c>
    </row>
    <row r="18" spans="1:23" ht="21.75" customHeight="1" x14ac:dyDescent="0.2">
      <c r="A18" s="149" t="s">
        <v>29</v>
      </c>
      <c r="B18" s="149"/>
      <c r="D18" s="40">
        <v>0</v>
      </c>
      <c r="E18" s="28"/>
      <c r="F18" s="40">
        <v>36740088000</v>
      </c>
      <c r="G18" s="28"/>
      <c r="H18" s="40">
        <v>0</v>
      </c>
      <c r="I18" s="28"/>
      <c r="J18" s="40">
        <v>36740088000</v>
      </c>
      <c r="K18" s="28"/>
      <c r="L18" s="41">
        <v>3.3</v>
      </c>
      <c r="M18" s="28"/>
      <c r="N18" s="40">
        <v>0</v>
      </c>
      <c r="O18" s="28"/>
      <c r="P18" s="146">
        <v>36740088000</v>
      </c>
      <c r="Q18" s="146"/>
      <c r="R18" s="28"/>
      <c r="S18" s="40">
        <v>0</v>
      </c>
      <c r="T18" s="28"/>
      <c r="U18" s="93">
        <v>36740088000</v>
      </c>
      <c r="V18" s="28"/>
      <c r="W18" s="65">
        <v>2.7201460684762348E-2</v>
      </c>
    </row>
    <row r="19" spans="1:23" ht="21.75" customHeight="1" x14ac:dyDescent="0.2">
      <c r="A19" s="149" t="s">
        <v>30</v>
      </c>
      <c r="B19" s="149"/>
      <c r="D19" s="40">
        <v>0</v>
      </c>
      <c r="E19" s="28"/>
      <c r="F19" s="40">
        <v>12844230411</v>
      </c>
      <c r="G19" s="28"/>
      <c r="H19" s="40">
        <v>0</v>
      </c>
      <c r="I19" s="28"/>
      <c r="J19" s="40">
        <v>12844230411</v>
      </c>
      <c r="K19" s="28"/>
      <c r="L19" s="41">
        <v>1.1499999999999999</v>
      </c>
      <c r="M19" s="28"/>
      <c r="N19" s="40">
        <v>0</v>
      </c>
      <c r="O19" s="28"/>
      <c r="P19" s="146">
        <v>12844230411</v>
      </c>
      <c r="Q19" s="146"/>
      <c r="R19" s="28"/>
      <c r="S19" s="40">
        <v>0</v>
      </c>
      <c r="T19" s="28"/>
      <c r="U19" s="93">
        <v>12844230411</v>
      </c>
      <c r="V19" s="28"/>
      <c r="W19" s="65">
        <v>9.5095533943970259E-3</v>
      </c>
    </row>
    <row r="20" spans="1:23" ht="21.75" customHeight="1" x14ac:dyDescent="0.2">
      <c r="A20" s="149" t="s">
        <v>26</v>
      </c>
      <c r="B20" s="149"/>
      <c r="D20" s="40">
        <v>0</v>
      </c>
      <c r="E20" s="28"/>
      <c r="F20" s="40">
        <v>20447608500</v>
      </c>
      <c r="G20" s="28"/>
      <c r="H20" s="40">
        <v>0</v>
      </c>
      <c r="I20" s="28"/>
      <c r="J20" s="40">
        <v>20447608500</v>
      </c>
      <c r="K20" s="28"/>
      <c r="L20" s="41">
        <v>1.84</v>
      </c>
      <c r="M20" s="28"/>
      <c r="N20" s="40">
        <v>0</v>
      </c>
      <c r="O20" s="28"/>
      <c r="P20" s="146">
        <v>20447608500</v>
      </c>
      <c r="Q20" s="146"/>
      <c r="R20" s="28"/>
      <c r="S20" s="40">
        <v>0</v>
      </c>
      <c r="T20" s="28"/>
      <c r="U20" s="93">
        <v>20447608500</v>
      </c>
      <c r="V20" s="28"/>
      <c r="W20" s="65">
        <v>1.5138908178721901E-2</v>
      </c>
    </row>
    <row r="21" spans="1:23" ht="21.75" customHeight="1" x14ac:dyDescent="0.2">
      <c r="A21" s="149" t="s">
        <v>27</v>
      </c>
      <c r="B21" s="149"/>
      <c r="D21" s="40">
        <v>0</v>
      </c>
      <c r="E21" s="28"/>
      <c r="F21" s="40">
        <v>24751845000</v>
      </c>
      <c r="G21" s="28"/>
      <c r="H21" s="40">
        <v>0</v>
      </c>
      <c r="I21" s="28"/>
      <c r="J21" s="40">
        <v>24751845000</v>
      </c>
      <c r="K21" s="28"/>
      <c r="L21" s="41">
        <v>2.2200000000000002</v>
      </c>
      <c r="M21" s="28"/>
      <c r="N21" s="40">
        <v>0</v>
      </c>
      <c r="O21" s="28"/>
      <c r="P21" s="146">
        <v>24751845000</v>
      </c>
      <c r="Q21" s="146"/>
      <c r="R21" s="28"/>
      <c r="S21" s="40">
        <v>0</v>
      </c>
      <c r="T21" s="28"/>
      <c r="U21" s="93">
        <v>24751845000</v>
      </c>
      <c r="V21" s="28"/>
      <c r="W21" s="65">
        <v>1.8325659389896713E-2</v>
      </c>
    </row>
    <row r="22" spans="1:23" ht="21.75" customHeight="1" x14ac:dyDescent="0.2">
      <c r="A22" s="149" t="s">
        <v>33</v>
      </c>
      <c r="B22" s="149"/>
      <c r="D22" s="40">
        <v>0</v>
      </c>
      <c r="E22" s="28"/>
      <c r="F22" s="40">
        <v>5467275000</v>
      </c>
      <c r="G22" s="28"/>
      <c r="H22" s="40">
        <v>0</v>
      </c>
      <c r="I22" s="28"/>
      <c r="J22" s="40">
        <v>5467275000</v>
      </c>
      <c r="K22" s="28"/>
      <c r="L22" s="41">
        <v>0.49</v>
      </c>
      <c r="M22" s="28"/>
      <c r="N22" s="40">
        <v>0</v>
      </c>
      <c r="O22" s="28"/>
      <c r="P22" s="146">
        <v>5467275000</v>
      </c>
      <c r="Q22" s="146"/>
      <c r="R22" s="28"/>
      <c r="S22" s="40">
        <v>0</v>
      </c>
      <c r="T22" s="28"/>
      <c r="U22" s="93">
        <v>5467275000</v>
      </c>
      <c r="V22" s="28"/>
      <c r="W22" s="65">
        <v>4.0478364114229686E-3</v>
      </c>
    </row>
    <row r="23" spans="1:23" ht="21.75" customHeight="1" x14ac:dyDescent="0.2">
      <c r="A23" s="149" t="s">
        <v>24</v>
      </c>
      <c r="B23" s="149"/>
      <c r="D23" s="40">
        <v>0</v>
      </c>
      <c r="E23" s="28"/>
      <c r="F23" s="40">
        <v>6063101919</v>
      </c>
      <c r="G23" s="28"/>
      <c r="H23" s="40">
        <v>0</v>
      </c>
      <c r="I23" s="28"/>
      <c r="J23" s="40">
        <v>6063101919</v>
      </c>
      <c r="K23" s="28"/>
      <c r="L23" s="41">
        <v>0.54</v>
      </c>
      <c r="M23" s="28"/>
      <c r="N23" s="40">
        <v>0</v>
      </c>
      <c r="O23" s="28"/>
      <c r="P23" s="146">
        <v>6063101919</v>
      </c>
      <c r="Q23" s="146"/>
      <c r="R23" s="28"/>
      <c r="S23" s="40">
        <v>0</v>
      </c>
      <c r="T23" s="28"/>
      <c r="U23" s="93">
        <v>6063101919</v>
      </c>
      <c r="V23" s="28"/>
      <c r="W23" s="65">
        <v>4.4889720590050204E-3</v>
      </c>
    </row>
    <row r="24" spans="1:23" ht="21.75" customHeight="1" x14ac:dyDescent="0.2">
      <c r="A24" s="145" t="s">
        <v>23</v>
      </c>
      <c r="B24" s="145"/>
      <c r="D24" s="42">
        <v>0</v>
      </c>
      <c r="E24" s="28"/>
      <c r="F24" s="42">
        <v>1590480000</v>
      </c>
      <c r="G24" s="28"/>
      <c r="H24" s="42">
        <v>0</v>
      </c>
      <c r="I24" s="28"/>
      <c r="J24" s="42">
        <v>1590480000</v>
      </c>
      <c r="K24" s="28"/>
      <c r="L24" s="43">
        <v>0.14000000000000001</v>
      </c>
      <c r="M24" s="28"/>
      <c r="N24" s="30">
        <v>0</v>
      </c>
      <c r="O24" s="28"/>
      <c r="P24" s="146">
        <v>1590480000</v>
      </c>
      <c r="Q24" s="147"/>
      <c r="R24" s="28"/>
      <c r="S24" s="42">
        <v>0</v>
      </c>
      <c r="T24" s="28"/>
      <c r="U24" s="94">
        <v>1590480000</v>
      </c>
      <c r="V24" s="28"/>
      <c r="W24" s="66">
        <v>1.1775524105957726E-3</v>
      </c>
    </row>
    <row r="25" spans="1:23" s="92" customFormat="1" ht="21.75" customHeight="1" thickBot="1" x14ac:dyDescent="0.25">
      <c r="A25" s="148" t="s">
        <v>34</v>
      </c>
      <c r="B25" s="148"/>
      <c r="D25" s="127">
        <v>0</v>
      </c>
      <c r="E25" s="104"/>
      <c r="F25" s="127">
        <f>SUM(F10:F24)</f>
        <v>159127961499</v>
      </c>
      <c r="G25" s="104"/>
      <c r="H25" s="127">
        <f>SUM(H10:H24)</f>
        <v>16427833043</v>
      </c>
      <c r="I25" s="104"/>
      <c r="J25" s="127">
        <f>SUM(J10:J24)</f>
        <v>175555794542</v>
      </c>
      <c r="K25" s="104"/>
      <c r="L25" s="45">
        <f>SUM(L10:L24)</f>
        <v>15.750000000000004</v>
      </c>
      <c r="M25" s="104"/>
      <c r="N25" s="30">
        <v>0</v>
      </c>
      <c r="O25" s="104"/>
      <c r="P25" s="104"/>
      <c r="Q25" s="127">
        <f>SUM(P10:Q24)</f>
        <v>159127961499</v>
      </c>
      <c r="R25" s="104"/>
      <c r="S25" s="127">
        <f>SUM(S10:S24)</f>
        <v>16427833043</v>
      </c>
      <c r="T25" s="104"/>
      <c r="U25" s="127">
        <f>SUM(U10:U24)</f>
        <v>175555794542</v>
      </c>
      <c r="V25" s="104"/>
      <c r="W25" s="45">
        <f>SUM(W10:W24)</f>
        <v>0.12997720754551351</v>
      </c>
    </row>
    <row r="26" spans="1:23" s="92" customFormat="1" ht="13.5" thickTop="1" x14ac:dyDescent="0.2"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</row>
    <row r="27" spans="1:23" s="92" customFormat="1" x14ac:dyDescent="0.2"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</row>
    <row r="28" spans="1:23" s="92" customFormat="1" x14ac:dyDescent="0.2"/>
    <row r="29" spans="1:23" s="92" customFormat="1" x14ac:dyDescent="0.2"/>
    <row r="30" spans="1:23" s="92" customFormat="1" x14ac:dyDescent="0.2"/>
    <row r="31" spans="1:23" s="92" customFormat="1" x14ac:dyDescent="0.2"/>
    <row r="32" spans="1:23" s="92" customFormat="1" x14ac:dyDescent="0.2"/>
    <row r="33" s="92" customFormat="1" x14ac:dyDescent="0.2"/>
    <row r="34" s="92" customFormat="1" x14ac:dyDescent="0.2"/>
    <row r="35" s="92" customFormat="1" x14ac:dyDescent="0.2"/>
  </sheetData>
  <mergeCells count="41">
    <mergeCell ref="A1:W1"/>
    <mergeCell ref="A2:W2"/>
    <mergeCell ref="A3:W3"/>
    <mergeCell ref="B5:W5"/>
    <mergeCell ref="D7:L7"/>
    <mergeCell ref="N7:W7"/>
    <mergeCell ref="J8:L8"/>
    <mergeCell ref="U8:W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24:B24"/>
    <mergeCell ref="P24:Q24"/>
    <mergeCell ref="A25:B25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9"/>
  <sheetViews>
    <sheetView rightToLeft="1" topLeftCell="A7" zoomScaleNormal="100" workbookViewId="0">
      <selection activeCell="B10" sqref="B10"/>
    </sheetView>
  </sheetViews>
  <sheetFormatPr defaultRowHeight="12.75" x14ac:dyDescent="0.2"/>
  <cols>
    <col min="1" max="1" width="5.140625" customWidth="1"/>
    <col min="2" max="2" width="31.42578125" customWidth="1"/>
    <col min="3" max="3" width="1.28515625" customWidth="1"/>
    <col min="4" max="4" width="16.28515625" bestFit="1" customWidth="1"/>
    <col min="5" max="5" width="1.28515625" customWidth="1"/>
    <col min="6" max="6" width="17.28515625" bestFit="1" customWidth="1"/>
    <col min="7" max="7" width="1.28515625" customWidth="1"/>
    <col min="8" max="8" width="15.5703125" bestFit="1" customWidth="1"/>
    <col min="9" max="9" width="1.28515625" customWidth="1"/>
    <col min="10" max="10" width="16.5703125" bestFit="1" customWidth="1"/>
    <col min="11" max="11" width="1.28515625" customWidth="1"/>
    <col min="12" max="12" width="18" bestFit="1" customWidth="1"/>
    <col min="13" max="13" width="1.28515625" customWidth="1"/>
    <col min="14" max="14" width="16.5703125" bestFit="1" customWidth="1"/>
    <col min="15" max="16" width="1.28515625" customWidth="1"/>
    <col min="17" max="17" width="16.5703125" bestFit="1" customWidth="1"/>
    <col min="18" max="18" width="1.28515625" customWidth="1"/>
    <col min="19" max="19" width="15.5703125" bestFit="1" customWidth="1"/>
    <col min="20" max="20" width="1.28515625" customWidth="1"/>
    <col min="21" max="21" width="16.5703125" bestFit="1" customWidth="1"/>
    <col min="22" max="22" width="1.28515625" customWidth="1"/>
    <col min="23" max="23" width="18" bestFit="1" customWidth="1"/>
  </cols>
  <sheetData>
    <row r="1" spans="1:23" ht="25.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ht="25.5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ht="25.5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spans="1:23" ht="14.45" customHeight="1" x14ac:dyDescent="0.2"/>
    <row r="5" spans="1:23" ht="27.75" customHeight="1" x14ac:dyDescent="0.2"/>
    <row r="6" spans="1:23" ht="24" x14ac:dyDescent="0.2">
      <c r="A6" s="1" t="s">
        <v>201</v>
      </c>
      <c r="B6" s="154" t="s">
        <v>202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spans="1:23" ht="14.4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7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5" customHeight="1" x14ac:dyDescent="0.2">
      <c r="D9" s="150" t="s">
        <v>195</v>
      </c>
      <c r="E9" s="150"/>
      <c r="F9" s="150"/>
      <c r="G9" s="150"/>
      <c r="H9" s="150"/>
      <c r="I9" s="150"/>
      <c r="J9" s="150"/>
      <c r="K9" s="150"/>
      <c r="L9" s="150"/>
      <c r="M9" s="28"/>
      <c r="N9" s="150" t="s">
        <v>196</v>
      </c>
      <c r="O9" s="150"/>
      <c r="P9" s="150"/>
      <c r="Q9" s="150"/>
      <c r="R9" s="150"/>
      <c r="S9" s="150"/>
      <c r="T9" s="150"/>
      <c r="U9" s="150"/>
      <c r="V9" s="150"/>
      <c r="W9" s="150"/>
    </row>
    <row r="10" spans="1:23" ht="27" customHeight="1" x14ac:dyDescent="0.2">
      <c r="D10" s="29"/>
      <c r="E10" s="29"/>
      <c r="F10" s="29"/>
      <c r="G10" s="29"/>
      <c r="H10" s="29"/>
      <c r="I10" s="29"/>
      <c r="J10" s="153" t="s">
        <v>34</v>
      </c>
      <c r="K10" s="153"/>
      <c r="L10" s="153"/>
      <c r="M10" s="28"/>
      <c r="N10" s="29"/>
      <c r="O10" s="29"/>
      <c r="P10" s="29"/>
      <c r="Q10" s="29"/>
      <c r="R10" s="29"/>
      <c r="S10" s="29"/>
      <c r="T10" s="29"/>
      <c r="U10" s="153" t="s">
        <v>34</v>
      </c>
      <c r="V10" s="153"/>
      <c r="W10" s="153"/>
    </row>
    <row r="11" spans="1:23" ht="27" customHeight="1" x14ac:dyDescent="0.2">
      <c r="A11" s="150" t="s">
        <v>56</v>
      </c>
      <c r="B11" s="150"/>
      <c r="D11" s="2" t="s">
        <v>203</v>
      </c>
      <c r="E11" s="28"/>
      <c r="F11" s="2" t="s">
        <v>199</v>
      </c>
      <c r="G11" s="28"/>
      <c r="H11" s="2" t="s">
        <v>200</v>
      </c>
      <c r="I11" s="28"/>
      <c r="J11" s="4" t="s">
        <v>115</v>
      </c>
      <c r="K11" s="29"/>
      <c r="L11" s="4" t="s">
        <v>181</v>
      </c>
      <c r="M11" s="28"/>
      <c r="N11" s="2" t="s">
        <v>203</v>
      </c>
      <c r="O11" s="28"/>
      <c r="P11" s="150" t="s">
        <v>199</v>
      </c>
      <c r="Q11" s="150"/>
      <c r="R11" s="28"/>
      <c r="S11" s="2" t="s">
        <v>200</v>
      </c>
      <c r="T11" s="28"/>
      <c r="U11" s="4" t="s">
        <v>115</v>
      </c>
      <c r="V11" s="29"/>
      <c r="W11" s="4" t="s">
        <v>181</v>
      </c>
    </row>
    <row r="12" spans="1:23" ht="21.75" customHeight="1" x14ac:dyDescent="0.2">
      <c r="A12" s="151" t="s">
        <v>60</v>
      </c>
      <c r="B12" s="151"/>
      <c r="D12" s="38">
        <v>0</v>
      </c>
      <c r="E12" s="28"/>
      <c r="F12" s="38">
        <v>0</v>
      </c>
      <c r="G12" s="28"/>
      <c r="H12" s="38">
        <v>9917260293</v>
      </c>
      <c r="I12" s="28"/>
      <c r="J12" s="38">
        <v>9917260293</v>
      </c>
      <c r="K12" s="28"/>
      <c r="L12" s="39">
        <v>0.89</v>
      </c>
      <c r="M12" s="28"/>
      <c r="N12" s="38">
        <v>0</v>
      </c>
      <c r="O12" s="28"/>
      <c r="P12" s="152">
        <v>0</v>
      </c>
      <c r="Q12" s="152"/>
      <c r="R12" s="28"/>
      <c r="S12" s="38">
        <v>9917260293</v>
      </c>
      <c r="T12" s="28"/>
      <c r="U12" s="38">
        <v>9917260293</v>
      </c>
      <c r="V12" s="28"/>
      <c r="W12" s="64">
        <v>7.3424964567475786E-3</v>
      </c>
    </row>
    <row r="13" spans="1:23" ht="21.75" customHeight="1" x14ac:dyDescent="0.2">
      <c r="A13" s="149" t="s">
        <v>64</v>
      </c>
      <c r="B13" s="149"/>
      <c r="D13" s="40">
        <v>0</v>
      </c>
      <c r="E13" s="28"/>
      <c r="F13" s="40">
        <v>18746849862</v>
      </c>
      <c r="G13" s="28"/>
      <c r="H13" s="40">
        <v>15645160000</v>
      </c>
      <c r="I13" s="28"/>
      <c r="J13" s="40">
        <v>34392009862</v>
      </c>
      <c r="K13" s="28"/>
      <c r="L13" s="41">
        <v>3.09</v>
      </c>
      <c r="M13" s="28"/>
      <c r="N13" s="40">
        <v>0</v>
      </c>
      <c r="O13" s="28"/>
      <c r="P13" s="146">
        <v>18746849862</v>
      </c>
      <c r="Q13" s="146"/>
      <c r="R13" s="28"/>
      <c r="S13" s="40">
        <v>15645160000</v>
      </c>
      <c r="T13" s="28"/>
      <c r="U13" s="40">
        <v>34392009862</v>
      </c>
      <c r="V13" s="28"/>
      <c r="W13" s="65">
        <v>2.5463001180921287E-2</v>
      </c>
    </row>
    <row r="14" spans="1:23" ht="21.75" customHeight="1" x14ac:dyDescent="0.2">
      <c r="A14" s="149" t="s">
        <v>69</v>
      </c>
      <c r="B14" s="149"/>
      <c r="D14" s="40">
        <v>0</v>
      </c>
      <c r="E14" s="28"/>
      <c r="F14" s="40">
        <v>0</v>
      </c>
      <c r="G14" s="28"/>
      <c r="H14" s="40">
        <v>10481167592</v>
      </c>
      <c r="I14" s="28"/>
      <c r="J14" s="40">
        <v>10481167592</v>
      </c>
      <c r="K14" s="28"/>
      <c r="L14" s="41">
        <v>0.94</v>
      </c>
      <c r="M14" s="28"/>
      <c r="N14" s="40">
        <v>0</v>
      </c>
      <c r="O14" s="28"/>
      <c r="P14" s="146">
        <v>0</v>
      </c>
      <c r="Q14" s="146"/>
      <c r="R14" s="28"/>
      <c r="S14" s="40">
        <v>10481167592</v>
      </c>
      <c r="T14" s="28"/>
      <c r="U14" s="40">
        <v>10481167592</v>
      </c>
      <c r="V14" s="28"/>
      <c r="W14" s="65">
        <v>7.7599996000062184E-3</v>
      </c>
    </row>
    <row r="15" spans="1:23" ht="21.75" customHeight="1" x14ac:dyDescent="0.2">
      <c r="A15" s="149" t="s">
        <v>67</v>
      </c>
      <c r="B15" s="149"/>
      <c r="D15" s="40">
        <v>0</v>
      </c>
      <c r="E15" s="28"/>
      <c r="F15" s="40">
        <v>-20007269964</v>
      </c>
      <c r="G15" s="28"/>
      <c r="H15" s="40">
        <v>356172740</v>
      </c>
      <c r="I15" s="28"/>
      <c r="J15" s="40">
        <v>-19651097224</v>
      </c>
      <c r="K15" s="28"/>
      <c r="L15" s="41">
        <v>-1.76</v>
      </c>
      <c r="M15" s="28"/>
      <c r="N15" s="40">
        <v>0</v>
      </c>
      <c r="O15" s="28"/>
      <c r="P15" s="146">
        <v>-20007269964</v>
      </c>
      <c r="Q15" s="146"/>
      <c r="R15" s="28"/>
      <c r="S15" s="40">
        <v>356172740</v>
      </c>
      <c r="T15" s="28"/>
      <c r="U15" s="40">
        <v>-19651097224</v>
      </c>
      <c r="V15" s="28"/>
      <c r="W15" s="65">
        <v>-1.4549190751831583E-2</v>
      </c>
    </row>
    <row r="16" spans="1:23" ht="21.75" customHeight="1" x14ac:dyDescent="0.2">
      <c r="A16" s="149" t="s">
        <v>61</v>
      </c>
      <c r="B16" s="149"/>
      <c r="D16" s="40">
        <v>0</v>
      </c>
      <c r="E16" s="28"/>
      <c r="F16" s="40">
        <v>0</v>
      </c>
      <c r="G16" s="28"/>
      <c r="H16" s="40">
        <v>16376983018</v>
      </c>
      <c r="I16" s="28"/>
      <c r="J16" s="40">
        <v>16376983018</v>
      </c>
      <c r="K16" s="28"/>
      <c r="L16" s="41">
        <v>1.47</v>
      </c>
      <c r="M16" s="28"/>
      <c r="N16" s="40">
        <v>0</v>
      </c>
      <c r="O16" s="28"/>
      <c r="P16" s="146">
        <v>0</v>
      </c>
      <c r="Q16" s="146"/>
      <c r="R16" s="28"/>
      <c r="S16" s="40">
        <v>16376983018</v>
      </c>
      <c r="T16" s="28"/>
      <c r="U16" s="40">
        <v>16376983018</v>
      </c>
      <c r="V16" s="28"/>
      <c r="W16" s="65">
        <v>1.2125116839653395E-2</v>
      </c>
    </row>
    <row r="17" spans="1:23" ht="21.75" customHeight="1" x14ac:dyDescent="0.2">
      <c r="A17" s="149" t="s">
        <v>66</v>
      </c>
      <c r="B17" s="149"/>
      <c r="D17" s="40">
        <v>0</v>
      </c>
      <c r="E17" s="28"/>
      <c r="F17" s="40">
        <v>0</v>
      </c>
      <c r="G17" s="28"/>
      <c r="H17" s="40">
        <v>6101246236</v>
      </c>
      <c r="I17" s="28"/>
      <c r="J17" s="40">
        <v>6101246236</v>
      </c>
      <c r="K17" s="28"/>
      <c r="L17" s="41">
        <v>0.55000000000000004</v>
      </c>
      <c r="M17" s="28"/>
      <c r="N17" s="40">
        <v>0</v>
      </c>
      <c r="O17" s="28"/>
      <c r="P17" s="146">
        <v>0</v>
      </c>
      <c r="Q17" s="146"/>
      <c r="R17" s="28"/>
      <c r="S17" s="40">
        <v>6101246236</v>
      </c>
      <c r="T17" s="28"/>
      <c r="U17" s="40">
        <v>6101246236</v>
      </c>
      <c r="V17" s="28"/>
      <c r="W17" s="65">
        <v>4.5172131764248434E-3</v>
      </c>
    </row>
    <row r="18" spans="1:23" ht="21.75" customHeight="1" x14ac:dyDescent="0.2">
      <c r="A18" s="149" t="s">
        <v>68</v>
      </c>
      <c r="B18" s="149"/>
      <c r="D18" s="40">
        <v>0</v>
      </c>
      <c r="E18" s="28"/>
      <c r="F18" s="40">
        <v>8401668047</v>
      </c>
      <c r="G18" s="28"/>
      <c r="H18" s="40">
        <v>1985778507</v>
      </c>
      <c r="I18" s="28"/>
      <c r="J18" s="40">
        <v>10387446554</v>
      </c>
      <c r="K18" s="28"/>
      <c r="L18" s="41">
        <v>0.93</v>
      </c>
      <c r="M18" s="28"/>
      <c r="N18" s="40">
        <v>0</v>
      </c>
      <c r="O18" s="28"/>
      <c r="P18" s="146">
        <v>8401668047</v>
      </c>
      <c r="Q18" s="146"/>
      <c r="R18" s="28"/>
      <c r="S18" s="40">
        <v>1985778507</v>
      </c>
      <c r="T18" s="28"/>
      <c r="U18" s="40">
        <v>10387446554</v>
      </c>
      <c r="V18" s="28"/>
      <c r="W18" s="65">
        <v>7.6906108404993789E-3</v>
      </c>
    </row>
    <row r="19" spans="1:23" ht="21.75" customHeight="1" x14ac:dyDescent="0.2">
      <c r="A19" s="149" t="s">
        <v>70</v>
      </c>
      <c r="B19" s="149"/>
      <c r="D19" s="40">
        <v>0</v>
      </c>
      <c r="E19" s="28"/>
      <c r="F19" s="40">
        <v>44246623046</v>
      </c>
      <c r="G19" s="28"/>
      <c r="H19" s="40">
        <v>0</v>
      </c>
      <c r="I19" s="28"/>
      <c r="J19" s="40">
        <v>44246623046</v>
      </c>
      <c r="K19" s="28"/>
      <c r="L19" s="41">
        <v>3.97</v>
      </c>
      <c r="M19" s="28"/>
      <c r="N19" s="40">
        <v>0</v>
      </c>
      <c r="O19" s="28"/>
      <c r="P19" s="146">
        <v>44246623046</v>
      </c>
      <c r="Q19" s="146"/>
      <c r="R19" s="28"/>
      <c r="S19" s="40">
        <v>0</v>
      </c>
      <c r="T19" s="28"/>
      <c r="U19" s="40">
        <v>44246623046</v>
      </c>
      <c r="V19" s="28"/>
      <c r="W19" s="65">
        <v>3.2759115253596253E-2</v>
      </c>
    </row>
    <row r="20" spans="1:23" ht="21.75" customHeight="1" x14ac:dyDescent="0.2">
      <c r="A20" s="149" t="s">
        <v>63</v>
      </c>
      <c r="B20" s="149"/>
      <c r="D20" s="40">
        <v>0</v>
      </c>
      <c r="E20" s="28"/>
      <c r="F20" s="40">
        <v>23263654366</v>
      </c>
      <c r="G20" s="28"/>
      <c r="H20" s="40">
        <v>0</v>
      </c>
      <c r="I20" s="28"/>
      <c r="J20" s="40">
        <v>23263654366</v>
      </c>
      <c r="K20" s="28"/>
      <c r="L20" s="41">
        <v>2.09</v>
      </c>
      <c r="M20" s="28"/>
      <c r="N20" s="40">
        <v>0</v>
      </c>
      <c r="O20" s="28"/>
      <c r="P20" s="146">
        <v>23263654366</v>
      </c>
      <c r="Q20" s="146"/>
      <c r="R20" s="28"/>
      <c r="S20" s="40">
        <v>0</v>
      </c>
      <c r="T20" s="28"/>
      <c r="U20" s="40">
        <v>23263654366</v>
      </c>
      <c r="V20" s="28"/>
      <c r="W20" s="65">
        <v>1.722383951885605E-2</v>
      </c>
    </row>
    <row r="21" spans="1:23" ht="21.75" customHeight="1" x14ac:dyDescent="0.2">
      <c r="A21" s="149" t="s">
        <v>204</v>
      </c>
      <c r="B21" s="149"/>
      <c r="D21" s="40">
        <v>0</v>
      </c>
      <c r="E21" s="28"/>
      <c r="F21" s="40">
        <v>15594967895</v>
      </c>
      <c r="G21" s="28"/>
      <c r="H21" s="40">
        <v>0</v>
      </c>
      <c r="I21" s="28"/>
      <c r="J21" s="40">
        <v>15594967895</v>
      </c>
      <c r="K21" s="28"/>
      <c r="L21" s="41">
        <v>1.4</v>
      </c>
      <c r="M21" s="28"/>
      <c r="N21" s="40">
        <v>0</v>
      </c>
      <c r="O21" s="28"/>
      <c r="P21" s="146">
        <v>15594967895</v>
      </c>
      <c r="Q21" s="146"/>
      <c r="R21" s="28"/>
      <c r="S21" s="40">
        <v>0</v>
      </c>
      <c r="T21" s="28"/>
      <c r="U21" s="40">
        <v>15594967895</v>
      </c>
      <c r="V21" s="28"/>
      <c r="W21" s="65">
        <v>1.1546132009155056E-2</v>
      </c>
    </row>
    <row r="22" spans="1:23" ht="21.75" customHeight="1" x14ac:dyDescent="0.2">
      <c r="A22" s="149" t="s">
        <v>62</v>
      </c>
      <c r="B22" s="149"/>
      <c r="D22" s="40">
        <v>0</v>
      </c>
      <c r="E22" s="28"/>
      <c r="F22" s="40">
        <v>18461184464</v>
      </c>
      <c r="G22" s="28"/>
      <c r="H22" s="40">
        <v>0</v>
      </c>
      <c r="I22" s="28"/>
      <c r="J22" s="40">
        <v>18461184464</v>
      </c>
      <c r="K22" s="28"/>
      <c r="L22" s="41">
        <v>1.66</v>
      </c>
      <c r="M22" s="28"/>
      <c r="N22" s="40">
        <v>0</v>
      </c>
      <c r="O22" s="28"/>
      <c r="P22" s="146">
        <v>18461184464</v>
      </c>
      <c r="Q22" s="146"/>
      <c r="R22" s="28"/>
      <c r="S22" s="40">
        <v>0</v>
      </c>
      <c r="T22" s="28"/>
      <c r="U22" s="40">
        <v>18461184464</v>
      </c>
      <c r="V22" s="28"/>
      <c r="W22" s="65">
        <v>1.3668208508146236E-2</v>
      </c>
    </row>
    <row r="23" spans="1:23" ht="21.75" customHeight="1" x14ac:dyDescent="0.2">
      <c r="A23" s="145" t="s">
        <v>65</v>
      </c>
      <c r="B23" s="145"/>
      <c r="D23" s="42">
        <v>0</v>
      </c>
      <c r="E23" s="28"/>
      <c r="F23" s="42">
        <v>0</v>
      </c>
      <c r="G23" s="28"/>
      <c r="H23" s="42">
        <v>0</v>
      </c>
      <c r="I23" s="28"/>
      <c r="J23" s="42">
        <v>0</v>
      </c>
      <c r="K23" s="28"/>
      <c r="L23" s="43">
        <v>0</v>
      </c>
      <c r="M23" s="28"/>
      <c r="N23" s="42">
        <v>0</v>
      </c>
      <c r="O23" s="28"/>
      <c r="P23" s="146">
        <v>0</v>
      </c>
      <c r="Q23" s="147"/>
      <c r="R23" s="28"/>
      <c r="S23" s="42">
        <v>0</v>
      </c>
      <c r="T23" s="28"/>
      <c r="U23" s="42">
        <v>0</v>
      </c>
      <c r="V23" s="28"/>
      <c r="W23" s="66">
        <v>0</v>
      </c>
    </row>
    <row r="24" spans="1:23" s="92" customFormat="1" ht="21.75" customHeight="1" thickBot="1" x14ac:dyDescent="0.25">
      <c r="A24" s="148" t="s">
        <v>34</v>
      </c>
      <c r="B24" s="148"/>
      <c r="D24" s="131">
        <v>0</v>
      </c>
      <c r="E24" s="104"/>
      <c r="F24" s="131">
        <f>SUM(F12:F23)</f>
        <v>108707677716</v>
      </c>
      <c r="G24" s="104"/>
      <c r="H24" s="131">
        <f>SUM(H12:H23)</f>
        <v>60863768386</v>
      </c>
      <c r="I24" s="104"/>
      <c r="J24" s="131">
        <f>SUM(J12:J23)</f>
        <v>169571446102</v>
      </c>
      <c r="K24" s="104"/>
      <c r="L24" s="45">
        <v>15.23</v>
      </c>
      <c r="M24" s="104"/>
      <c r="N24" s="131">
        <v>0</v>
      </c>
      <c r="O24" s="104"/>
      <c r="P24" s="104"/>
      <c r="Q24" s="131">
        <f>SUM(P12:Q23)</f>
        <v>108707677716</v>
      </c>
      <c r="R24" s="104"/>
      <c r="S24" s="131">
        <f>SUM(S12:S23)</f>
        <v>60863768386</v>
      </c>
      <c r="T24" s="104"/>
      <c r="U24" s="131">
        <f>SUM(U12:U23)</f>
        <v>169571446102</v>
      </c>
      <c r="V24" s="104"/>
      <c r="W24" s="45">
        <f>SUM(W12:W23)</f>
        <v>0.12554654263217471</v>
      </c>
    </row>
    <row r="25" spans="1:23" s="92" customFormat="1" ht="13.5" thickTop="1" x14ac:dyDescent="0.2"/>
    <row r="26" spans="1:23" s="92" customFormat="1" ht="33.75" customHeight="1" x14ac:dyDescent="0.2">
      <c r="F26" s="139"/>
      <c r="G26" s="139"/>
      <c r="H26" s="139"/>
    </row>
    <row r="27" spans="1:23" s="92" customFormat="1" x14ac:dyDescent="0.2"/>
    <row r="28" spans="1:23" s="92" customFormat="1" x14ac:dyDescent="0.2"/>
    <row r="29" spans="1:23" s="92" customFormat="1" x14ac:dyDescent="0.2"/>
  </sheetData>
  <mergeCells count="35">
    <mergeCell ref="A1:W1"/>
    <mergeCell ref="A2:W2"/>
    <mergeCell ref="A3:W3"/>
    <mergeCell ref="B6:W6"/>
    <mergeCell ref="D9:L9"/>
    <mergeCell ref="N9:W9"/>
    <mergeCell ref="J10:L10"/>
    <mergeCell ref="U10:W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</mergeCells>
  <conditionalFormatting sqref="A12:B23">
    <cfRule type="duplicateValues" dxfId="2" priority="13"/>
  </conditionalFormatting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3"/>
  <sheetViews>
    <sheetView rightToLeft="1" workbookViewId="0">
      <selection activeCell="B8" sqref="B8"/>
    </sheetView>
  </sheetViews>
  <sheetFormatPr defaultRowHeight="12.75" x14ac:dyDescent="0.2"/>
  <cols>
    <col min="1" max="1" width="6.7109375" bestFit="1" customWidth="1"/>
    <col min="2" max="2" width="21.85546875" customWidth="1"/>
    <col min="3" max="3" width="1.28515625" customWidth="1"/>
    <col min="4" max="4" width="16" bestFit="1" customWidth="1"/>
    <col min="5" max="5" width="1.28515625" customWidth="1"/>
    <col min="6" max="6" width="15.85546875" bestFit="1" customWidth="1"/>
    <col min="7" max="7" width="1.28515625" customWidth="1"/>
    <col min="8" max="8" width="14.7109375" bestFit="1" customWidth="1"/>
    <col min="9" max="9" width="1.28515625" customWidth="1"/>
    <col min="10" max="10" width="16.140625" bestFit="1" customWidth="1"/>
    <col min="11" max="11" width="1.28515625" customWidth="1"/>
    <col min="12" max="12" width="16" bestFit="1" customWidth="1"/>
    <col min="13" max="13" width="1.28515625" customWidth="1"/>
    <col min="14" max="14" width="15.85546875" bestFit="1" customWidth="1"/>
    <col min="15" max="15" width="1.28515625" customWidth="1"/>
    <col min="16" max="16" width="14.7109375" bestFit="1" customWidth="1"/>
    <col min="17" max="17" width="1.28515625" customWidth="1"/>
    <col min="18" max="18" width="16.140625" bestFit="1" customWidth="1"/>
    <col min="19" max="19" width="0.28515625" customWidth="1"/>
  </cols>
  <sheetData>
    <row r="1" spans="1:18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8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8" ht="14.45" customHeight="1" x14ac:dyDescent="0.2"/>
    <row r="5" spans="1:18" ht="14.45" customHeight="1" x14ac:dyDescent="0.2"/>
    <row r="6" spans="1:18" ht="26.25" customHeight="1" x14ac:dyDescent="0.2">
      <c r="A6" s="1" t="s">
        <v>205</v>
      </c>
      <c r="B6" s="154" t="s">
        <v>206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</row>
    <row r="7" spans="1:18" ht="14.4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4.4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3.25" customHeight="1" x14ac:dyDescent="0.2">
      <c r="D9" s="150" t="s">
        <v>195</v>
      </c>
      <c r="E9" s="150"/>
      <c r="F9" s="150"/>
      <c r="G9" s="150"/>
      <c r="H9" s="150"/>
      <c r="I9" s="150"/>
      <c r="J9" s="150"/>
      <c r="K9" s="28"/>
      <c r="L9" s="150" t="s">
        <v>196</v>
      </c>
      <c r="M9" s="150"/>
      <c r="N9" s="150"/>
      <c r="O9" s="150"/>
      <c r="P9" s="150"/>
      <c r="Q9" s="150"/>
      <c r="R9" s="150"/>
    </row>
    <row r="10" spans="1:18" x14ac:dyDescent="0.2">
      <c r="D10" s="29"/>
      <c r="E10" s="29"/>
      <c r="F10" s="29"/>
      <c r="G10" s="29"/>
      <c r="H10" s="29"/>
      <c r="I10" s="29"/>
      <c r="J10" s="29"/>
      <c r="K10" s="28"/>
      <c r="L10" s="29"/>
      <c r="M10" s="29"/>
      <c r="N10" s="29"/>
      <c r="O10" s="29"/>
      <c r="P10" s="29"/>
      <c r="Q10" s="29"/>
      <c r="R10" s="29"/>
    </row>
    <row r="11" spans="1:18" ht="21" x14ac:dyDescent="0.2">
      <c r="A11" s="150" t="s">
        <v>207</v>
      </c>
      <c r="B11" s="150"/>
      <c r="D11" s="2" t="s">
        <v>208</v>
      </c>
      <c r="E11" s="28"/>
      <c r="F11" s="2" t="s">
        <v>199</v>
      </c>
      <c r="G11" s="28"/>
      <c r="H11" s="2" t="s">
        <v>200</v>
      </c>
      <c r="I11" s="28"/>
      <c r="J11" s="2" t="s">
        <v>34</v>
      </c>
      <c r="K11" s="28"/>
      <c r="L11" s="2" t="s">
        <v>208</v>
      </c>
      <c r="M11" s="28"/>
      <c r="N11" s="2" t="s">
        <v>199</v>
      </c>
      <c r="O11" s="28"/>
      <c r="P11" s="2" t="s">
        <v>200</v>
      </c>
      <c r="Q11" s="28"/>
      <c r="R11" s="2" t="s">
        <v>34</v>
      </c>
    </row>
    <row r="12" spans="1:18" ht="18.75" x14ac:dyDescent="0.2">
      <c r="A12" s="151" t="s">
        <v>99</v>
      </c>
      <c r="B12" s="151"/>
      <c r="D12" s="128">
        <v>0</v>
      </c>
      <c r="E12" s="28"/>
      <c r="F12" s="128">
        <v>-10874991737</v>
      </c>
      <c r="G12" s="28"/>
      <c r="H12" s="128">
        <v>-1449995934</v>
      </c>
      <c r="I12" s="28"/>
      <c r="J12" s="128">
        <v>-12324987671</v>
      </c>
      <c r="K12" s="28"/>
      <c r="L12" s="128">
        <v>0</v>
      </c>
      <c r="M12" s="28"/>
      <c r="N12" s="128">
        <v>-10874991737</v>
      </c>
      <c r="O12" s="28"/>
      <c r="P12" s="128">
        <v>-1449995934</v>
      </c>
      <c r="Q12" s="28"/>
      <c r="R12" s="128">
        <v>-12324987671</v>
      </c>
    </row>
    <row r="13" spans="1:18" ht="18.75" x14ac:dyDescent="0.2">
      <c r="A13" s="149" t="s">
        <v>102</v>
      </c>
      <c r="B13" s="149"/>
      <c r="D13" s="129">
        <v>67481329162</v>
      </c>
      <c r="E13" s="28"/>
      <c r="F13" s="129">
        <v>0</v>
      </c>
      <c r="G13" s="28"/>
      <c r="H13" s="129">
        <v>0</v>
      </c>
      <c r="I13" s="28"/>
      <c r="J13" s="129">
        <v>67481329162</v>
      </c>
      <c r="K13" s="28"/>
      <c r="L13" s="129">
        <v>67481329162</v>
      </c>
      <c r="M13" s="28"/>
      <c r="N13" s="129">
        <v>0</v>
      </c>
      <c r="O13" s="28"/>
      <c r="P13" s="129">
        <v>0</v>
      </c>
      <c r="Q13" s="28"/>
      <c r="R13" s="129">
        <v>67481329162</v>
      </c>
    </row>
    <row r="14" spans="1:18" ht="18.75" x14ac:dyDescent="0.2">
      <c r="A14" s="149" t="s">
        <v>92</v>
      </c>
      <c r="B14" s="149"/>
      <c r="D14" s="129">
        <v>102514868667</v>
      </c>
      <c r="E14" s="28"/>
      <c r="F14" s="129">
        <v>67537756562</v>
      </c>
      <c r="G14" s="28"/>
      <c r="H14" s="129">
        <v>0</v>
      </c>
      <c r="I14" s="28"/>
      <c r="J14" s="129">
        <v>170052625229</v>
      </c>
      <c r="K14" s="28"/>
      <c r="L14" s="129">
        <v>102514868667</v>
      </c>
      <c r="M14" s="28"/>
      <c r="N14" s="129">
        <v>67537756562</v>
      </c>
      <c r="O14" s="28"/>
      <c r="P14" s="129">
        <v>0</v>
      </c>
      <c r="Q14" s="28"/>
      <c r="R14" s="129">
        <v>170052625229</v>
      </c>
    </row>
    <row r="15" spans="1:18" ht="18.75" x14ac:dyDescent="0.2">
      <c r="A15" s="149" t="s">
        <v>95</v>
      </c>
      <c r="B15" s="149"/>
      <c r="D15" s="129">
        <v>3075446060</v>
      </c>
      <c r="E15" s="28"/>
      <c r="F15" s="129">
        <v>3453873872</v>
      </c>
      <c r="G15" s="28"/>
      <c r="H15" s="129">
        <v>0</v>
      </c>
      <c r="I15" s="28"/>
      <c r="J15" s="129">
        <v>6529319932</v>
      </c>
      <c r="K15" s="28"/>
      <c r="L15" s="129">
        <v>3075446060</v>
      </c>
      <c r="M15" s="28"/>
      <c r="N15" s="129">
        <v>3453873872</v>
      </c>
      <c r="O15" s="28"/>
      <c r="P15" s="129">
        <v>0</v>
      </c>
      <c r="Q15" s="28"/>
      <c r="R15" s="129">
        <v>6529319932</v>
      </c>
    </row>
    <row r="16" spans="1:18" ht="18.75" x14ac:dyDescent="0.2">
      <c r="A16" s="149" t="s">
        <v>97</v>
      </c>
      <c r="B16" s="149"/>
      <c r="D16" s="129">
        <v>63388162246</v>
      </c>
      <c r="E16" s="28"/>
      <c r="F16" s="129">
        <v>-50693984848</v>
      </c>
      <c r="G16" s="28"/>
      <c r="H16" s="129">
        <v>0</v>
      </c>
      <c r="I16" s="28"/>
      <c r="J16" s="129">
        <v>12694177398</v>
      </c>
      <c r="K16" s="28"/>
      <c r="L16" s="129">
        <v>63388162246</v>
      </c>
      <c r="M16" s="28"/>
      <c r="N16" s="129">
        <v>-50693984848</v>
      </c>
      <c r="O16" s="28"/>
      <c r="P16" s="129">
        <v>0</v>
      </c>
      <c r="Q16" s="28"/>
      <c r="R16" s="129">
        <v>12694177398</v>
      </c>
    </row>
    <row r="17" spans="1:18" ht="18.75" x14ac:dyDescent="0.2">
      <c r="A17" s="149" t="s">
        <v>83</v>
      </c>
      <c r="B17" s="149"/>
      <c r="D17" s="129">
        <v>39876424120</v>
      </c>
      <c r="E17" s="28"/>
      <c r="F17" s="129">
        <v>0</v>
      </c>
      <c r="G17" s="28"/>
      <c r="H17" s="129">
        <v>0</v>
      </c>
      <c r="I17" s="28"/>
      <c r="J17" s="129">
        <v>39876424120</v>
      </c>
      <c r="K17" s="28"/>
      <c r="L17" s="129">
        <v>39876424120</v>
      </c>
      <c r="M17" s="28"/>
      <c r="N17" s="129">
        <v>0</v>
      </c>
      <c r="O17" s="28"/>
      <c r="P17" s="129">
        <v>0</v>
      </c>
      <c r="Q17" s="28"/>
      <c r="R17" s="129">
        <v>39876424120</v>
      </c>
    </row>
    <row r="18" spans="1:18" ht="18.75" x14ac:dyDescent="0.2">
      <c r="A18" s="149" t="s">
        <v>89</v>
      </c>
      <c r="B18" s="149"/>
      <c r="D18" s="129">
        <v>62496357413</v>
      </c>
      <c r="E18" s="28"/>
      <c r="F18" s="129">
        <v>0</v>
      </c>
      <c r="G18" s="28"/>
      <c r="H18" s="129">
        <v>0</v>
      </c>
      <c r="I18" s="28"/>
      <c r="J18" s="129">
        <v>62496357413</v>
      </c>
      <c r="K18" s="28"/>
      <c r="L18" s="129">
        <v>62496357413</v>
      </c>
      <c r="M18" s="28"/>
      <c r="N18" s="129">
        <v>0</v>
      </c>
      <c r="O18" s="28"/>
      <c r="P18" s="129">
        <v>0</v>
      </c>
      <c r="Q18" s="28"/>
      <c r="R18" s="129">
        <v>62496357413</v>
      </c>
    </row>
    <row r="19" spans="1:18" ht="18.75" x14ac:dyDescent="0.2">
      <c r="A19" s="149" t="s">
        <v>86</v>
      </c>
      <c r="B19" s="149"/>
      <c r="D19" s="129">
        <v>15152061704</v>
      </c>
      <c r="E19" s="28"/>
      <c r="F19" s="129">
        <v>0</v>
      </c>
      <c r="G19" s="28"/>
      <c r="H19" s="129">
        <v>0</v>
      </c>
      <c r="I19" s="28"/>
      <c r="J19" s="129">
        <v>15152061704</v>
      </c>
      <c r="K19" s="28"/>
      <c r="L19" s="129">
        <v>15152061704</v>
      </c>
      <c r="M19" s="28"/>
      <c r="N19" s="129">
        <v>0</v>
      </c>
      <c r="O19" s="28"/>
      <c r="P19" s="129">
        <v>0</v>
      </c>
      <c r="Q19" s="28"/>
      <c r="R19" s="129">
        <v>15152061704</v>
      </c>
    </row>
    <row r="20" spans="1:18" ht="18.75" x14ac:dyDescent="0.2">
      <c r="A20" s="149" t="s">
        <v>77</v>
      </c>
      <c r="B20" s="149"/>
      <c r="D20" s="129">
        <v>0</v>
      </c>
      <c r="E20" s="28"/>
      <c r="F20" s="129">
        <v>13395571612</v>
      </c>
      <c r="G20" s="28"/>
      <c r="H20" s="129">
        <v>0</v>
      </c>
      <c r="I20" s="28"/>
      <c r="J20" s="129">
        <v>13395571612</v>
      </c>
      <c r="K20" s="28"/>
      <c r="L20" s="129">
        <v>0</v>
      </c>
      <c r="M20" s="28"/>
      <c r="N20" s="129">
        <v>13395571612</v>
      </c>
      <c r="O20" s="28"/>
      <c r="P20" s="129">
        <v>0</v>
      </c>
      <c r="Q20" s="28"/>
      <c r="R20" s="129">
        <v>13395571612</v>
      </c>
    </row>
    <row r="21" spans="1:18" ht="18.75" x14ac:dyDescent="0.2">
      <c r="A21" s="145" t="s">
        <v>80</v>
      </c>
      <c r="B21" s="145"/>
      <c r="D21" s="130">
        <v>0</v>
      </c>
      <c r="E21" s="28"/>
      <c r="F21" s="130">
        <v>231832693</v>
      </c>
      <c r="G21" s="28"/>
      <c r="H21" s="130">
        <v>0</v>
      </c>
      <c r="I21" s="28"/>
      <c r="J21" s="130">
        <v>231832693</v>
      </c>
      <c r="K21" s="28"/>
      <c r="L21" s="130">
        <v>0</v>
      </c>
      <c r="M21" s="28"/>
      <c r="N21" s="130">
        <v>231832693</v>
      </c>
      <c r="O21" s="28"/>
      <c r="P21" s="130">
        <v>0</v>
      </c>
      <c r="Q21" s="28"/>
      <c r="R21" s="130">
        <v>231832693</v>
      </c>
    </row>
    <row r="22" spans="1:18" ht="21" x14ac:dyDescent="0.2">
      <c r="A22" s="148" t="s">
        <v>34</v>
      </c>
      <c r="B22" s="148"/>
      <c r="D22" s="131">
        <f>SUM(D12:D21)</f>
        <v>353984649372</v>
      </c>
      <c r="E22" s="28"/>
      <c r="F22" s="131">
        <f>SUM(F12:F21)</f>
        <v>23050058154</v>
      </c>
      <c r="G22" s="28"/>
      <c r="H22" s="131">
        <f>SUM(H12:H21)</f>
        <v>-1449995934</v>
      </c>
      <c r="I22" s="28"/>
      <c r="J22" s="131">
        <f>SUM(J12:J21)</f>
        <v>375584711592</v>
      </c>
      <c r="K22" s="28"/>
      <c r="L22" s="131">
        <f>SUM(L12:L21)</f>
        <v>353984649372</v>
      </c>
      <c r="M22" s="28"/>
      <c r="N22" s="131">
        <f>SUM(N12:N21)</f>
        <v>23050058154</v>
      </c>
      <c r="O22" s="28"/>
      <c r="P22" s="131">
        <f>SUM(P12:P21)</f>
        <v>-1449995934</v>
      </c>
      <c r="Q22" s="28"/>
      <c r="R22" s="131">
        <f>SUM(R12:R21)</f>
        <v>375584711592</v>
      </c>
    </row>
    <row r="23" spans="1:18" x14ac:dyDescent="0.2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</sheetData>
  <mergeCells count="18">
    <mergeCell ref="A1:R1"/>
    <mergeCell ref="A2:R2"/>
    <mergeCell ref="A3:R3"/>
    <mergeCell ref="B6:R6"/>
    <mergeCell ref="D9:J9"/>
    <mergeCell ref="L9:R9"/>
    <mergeCell ref="A11:B11"/>
    <mergeCell ref="A12:B12"/>
    <mergeCell ref="A13:B13"/>
    <mergeCell ref="A14:B14"/>
    <mergeCell ref="A15:B15"/>
    <mergeCell ref="A21:B21"/>
    <mergeCell ref="A22:B22"/>
    <mergeCell ref="A16:B16"/>
    <mergeCell ref="A17:B17"/>
    <mergeCell ref="A18:B18"/>
    <mergeCell ref="A19:B19"/>
    <mergeCell ref="A20:B20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3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17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17" ht="14.45" customHeight="1" x14ac:dyDescent="0.2"/>
    <row r="5" spans="1:17" ht="14.45" customHeight="1" x14ac:dyDescent="0.2">
      <c r="A5" s="1" t="s">
        <v>209</v>
      </c>
      <c r="B5" s="154" t="s">
        <v>210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</row>
    <row r="6" spans="1:17" ht="29.1" customHeight="1" x14ac:dyDescent="0.2">
      <c r="M6" s="161" t="s">
        <v>211</v>
      </c>
      <c r="Q6" s="161" t="s">
        <v>212</v>
      </c>
    </row>
    <row r="7" spans="1:17" ht="14.45" customHeight="1" x14ac:dyDescent="0.2">
      <c r="A7" s="150" t="s">
        <v>213</v>
      </c>
      <c r="B7" s="150"/>
      <c r="D7" s="2" t="s">
        <v>214</v>
      </c>
      <c r="F7" s="2" t="s">
        <v>215</v>
      </c>
      <c r="H7" s="2" t="s">
        <v>46</v>
      </c>
      <c r="J7" s="150" t="s">
        <v>216</v>
      </c>
      <c r="K7" s="150"/>
      <c r="M7" s="161"/>
      <c r="O7" s="2" t="s">
        <v>217</v>
      </c>
      <c r="Q7" s="161"/>
    </row>
    <row r="8" spans="1:17" ht="14.45" customHeight="1" x14ac:dyDescent="0.2">
      <c r="A8" s="153" t="s">
        <v>218</v>
      </c>
      <c r="B8" s="162"/>
      <c r="D8" s="153" t="s">
        <v>219</v>
      </c>
      <c r="F8" s="4" t="s">
        <v>220</v>
      </c>
      <c r="H8" s="3"/>
      <c r="J8" s="3"/>
      <c r="K8" s="3"/>
      <c r="M8" s="3"/>
      <c r="O8" s="3"/>
      <c r="Q8" s="3"/>
    </row>
    <row r="9" spans="1:17" ht="14.45" customHeight="1" x14ac:dyDescent="0.2">
      <c r="A9" s="150"/>
      <c r="B9" s="150"/>
      <c r="D9" s="150"/>
      <c r="F9" s="4" t="s">
        <v>221</v>
      </c>
    </row>
    <row r="10" spans="1:17" ht="14.45" customHeight="1" x14ac:dyDescent="0.2">
      <c r="A10" s="153" t="s">
        <v>218</v>
      </c>
      <c r="B10" s="162"/>
      <c r="D10" s="153" t="s">
        <v>222</v>
      </c>
      <c r="F10" s="4" t="s">
        <v>220</v>
      </c>
    </row>
    <row r="11" spans="1:17" ht="14.45" customHeight="1" x14ac:dyDescent="0.2">
      <c r="A11" s="150"/>
      <c r="B11" s="150"/>
      <c r="D11" s="150"/>
      <c r="F11" s="4" t="s">
        <v>223</v>
      </c>
    </row>
    <row r="12" spans="1:17" ht="65.45" customHeight="1" x14ac:dyDescent="0.2">
      <c r="A12" s="158" t="s">
        <v>224</v>
      </c>
      <c r="B12" s="158"/>
      <c r="D12" s="17" t="s">
        <v>225</v>
      </c>
      <c r="F12" s="4" t="s">
        <v>226</v>
      </c>
    </row>
    <row r="13" spans="1:17" ht="14.45" customHeight="1" x14ac:dyDescent="0.2">
      <c r="A13" s="158" t="s">
        <v>227</v>
      </c>
      <c r="B13" s="159"/>
      <c r="D13" s="158" t="s">
        <v>227</v>
      </c>
      <c r="F13" s="4" t="s">
        <v>228</v>
      </c>
    </row>
    <row r="14" spans="1:17" ht="14.45" customHeight="1" x14ac:dyDescent="0.2">
      <c r="A14" s="160"/>
      <c r="B14" s="160"/>
      <c r="D14" s="160"/>
      <c r="F14" s="4" t="s">
        <v>229</v>
      </c>
    </row>
    <row r="15" spans="1:17" ht="14.45" customHeight="1" x14ac:dyDescent="0.2">
      <c r="A15" s="160"/>
      <c r="B15" s="160"/>
      <c r="D15" s="160"/>
      <c r="F15" s="4" t="s">
        <v>230</v>
      </c>
    </row>
    <row r="16" spans="1:17" ht="14.45" customHeight="1" x14ac:dyDescent="0.2">
      <c r="A16" s="161"/>
      <c r="B16" s="161"/>
      <c r="D16" s="161"/>
      <c r="F16" s="4" t="s">
        <v>231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150" t="s">
        <v>232</v>
      </c>
      <c r="B18" s="150"/>
      <c r="C18" s="150"/>
      <c r="D18" s="150"/>
      <c r="E18" s="150"/>
      <c r="F18" s="150"/>
      <c r="G18" s="150"/>
      <c r="H18" s="150"/>
      <c r="I18" s="150"/>
      <c r="J18" s="15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2079-CAC6-4556-A227-19C3D8DAB5ED}">
  <sheetPr>
    <pageSetUpPr fitToPage="1"/>
  </sheetPr>
  <dimension ref="A1:J44"/>
  <sheetViews>
    <sheetView rightToLeft="1" topLeftCell="A31" workbookViewId="0">
      <selection activeCell="H43" sqref="H43"/>
    </sheetView>
  </sheetViews>
  <sheetFormatPr defaultRowHeight="12.75" x14ac:dyDescent="0.2"/>
  <cols>
    <col min="1" max="1" width="5.140625" customWidth="1"/>
    <col min="2" max="2" width="64.5703125" style="28" customWidth="1"/>
    <col min="3" max="3" width="1.28515625" style="28" customWidth="1"/>
    <col min="4" max="4" width="19.42578125" style="28" customWidth="1"/>
    <col min="5" max="5" width="1.28515625" style="28" customWidth="1"/>
    <col min="6" max="6" width="20.7109375" style="28" customWidth="1"/>
    <col min="7" max="7" width="1.28515625" style="28" customWidth="1"/>
    <col min="8" max="8" width="19.42578125" style="28" customWidth="1"/>
    <col min="9" max="9" width="1.28515625" style="28" customWidth="1"/>
    <col min="10" max="10" width="19.42578125" style="28" customWidth="1"/>
    <col min="11" max="11" width="0.28515625" customWidth="1"/>
  </cols>
  <sheetData>
    <row r="1" spans="1:10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ht="14.45" customHeight="1" x14ac:dyDescent="0.2"/>
    <row r="5" spans="1:10" ht="14.45" customHeight="1" x14ac:dyDescent="0.2">
      <c r="A5" s="76" t="s">
        <v>233</v>
      </c>
      <c r="B5" s="164" t="s">
        <v>234</v>
      </c>
      <c r="C5" s="164"/>
      <c r="D5" s="164"/>
      <c r="E5" s="164"/>
      <c r="F5" s="164"/>
      <c r="G5" s="164"/>
      <c r="H5" s="164"/>
      <c r="I5" s="164"/>
      <c r="J5" s="164"/>
    </row>
    <row r="6" spans="1:10" ht="14.45" customHeight="1" x14ac:dyDescent="0.2">
      <c r="D6" s="150" t="s">
        <v>195</v>
      </c>
      <c r="E6" s="150"/>
      <c r="F6" s="150"/>
      <c r="H6" s="150" t="s">
        <v>196</v>
      </c>
      <c r="I6" s="150"/>
      <c r="J6" s="150"/>
    </row>
    <row r="7" spans="1:10" ht="36.4" customHeight="1" x14ac:dyDescent="0.2">
      <c r="A7" s="150" t="s">
        <v>235</v>
      </c>
      <c r="B7" s="150"/>
      <c r="D7" s="81" t="s">
        <v>236</v>
      </c>
      <c r="E7" s="29"/>
      <c r="F7" s="81" t="s">
        <v>237</v>
      </c>
      <c r="H7" s="81" t="s">
        <v>236</v>
      </c>
      <c r="I7" s="29"/>
      <c r="J7" s="81" t="s">
        <v>237</v>
      </c>
    </row>
    <row r="8" spans="1:10" ht="21.75" customHeight="1" x14ac:dyDescent="0.2">
      <c r="A8" s="165" t="s">
        <v>118</v>
      </c>
      <c r="B8" s="165"/>
      <c r="C8" s="105"/>
      <c r="D8" s="106">
        <v>138083001</v>
      </c>
      <c r="E8" s="105"/>
      <c r="F8" s="107"/>
      <c r="G8" s="105"/>
      <c r="H8" s="106">
        <v>138083001</v>
      </c>
      <c r="I8" s="104"/>
      <c r="J8" s="39"/>
    </row>
    <row r="9" spans="1:10" ht="21.75" customHeight="1" x14ac:dyDescent="0.2">
      <c r="A9" s="163" t="s">
        <v>120</v>
      </c>
      <c r="B9" s="163"/>
      <c r="D9" s="78">
        <v>28065</v>
      </c>
      <c r="F9" s="41"/>
      <c r="H9" s="78">
        <v>28065</v>
      </c>
      <c r="J9" s="41"/>
    </row>
    <row r="10" spans="1:10" ht="21.75" customHeight="1" x14ac:dyDescent="0.2">
      <c r="A10" s="163" t="s">
        <v>122</v>
      </c>
      <c r="B10" s="163"/>
      <c r="D10" s="78">
        <v>41047</v>
      </c>
      <c r="F10" s="41"/>
      <c r="H10" s="78">
        <v>41047</v>
      </c>
      <c r="J10" s="41"/>
    </row>
    <row r="11" spans="1:10" ht="21.75" customHeight="1" x14ac:dyDescent="0.2">
      <c r="A11" s="163" t="s">
        <v>124</v>
      </c>
      <c r="B11" s="163"/>
      <c r="D11" s="78">
        <v>15122</v>
      </c>
      <c r="F11" s="41"/>
      <c r="H11" s="78">
        <v>15122</v>
      </c>
      <c r="J11" s="41"/>
    </row>
    <row r="12" spans="1:10" ht="21.75" customHeight="1" x14ac:dyDescent="0.2">
      <c r="A12" s="163" t="s">
        <v>125</v>
      </c>
      <c r="B12" s="163"/>
      <c r="D12" s="78">
        <v>336711</v>
      </c>
      <c r="F12" s="41"/>
      <c r="H12" s="78">
        <v>336711</v>
      </c>
      <c r="J12" s="41"/>
    </row>
    <row r="13" spans="1:10" ht="21.75" customHeight="1" x14ac:dyDescent="0.2">
      <c r="A13" s="163" t="s">
        <v>131</v>
      </c>
      <c r="B13" s="163"/>
      <c r="D13" s="78">
        <v>13746</v>
      </c>
      <c r="F13" s="41"/>
      <c r="H13" s="78">
        <v>13746</v>
      </c>
      <c r="J13" s="41"/>
    </row>
    <row r="14" spans="1:10" ht="21.75" customHeight="1" x14ac:dyDescent="0.2">
      <c r="A14" s="149" t="s">
        <v>132</v>
      </c>
      <c r="B14" s="149"/>
      <c r="D14" s="78">
        <v>10777</v>
      </c>
      <c r="F14" s="41"/>
      <c r="H14" s="78">
        <v>10777</v>
      </c>
      <c r="J14" s="41"/>
    </row>
    <row r="15" spans="1:10" ht="21.75" customHeight="1" x14ac:dyDescent="0.2">
      <c r="A15" s="163" t="s">
        <v>133</v>
      </c>
      <c r="B15" s="163"/>
      <c r="D15" s="78">
        <v>32593</v>
      </c>
      <c r="F15" s="41"/>
      <c r="H15" s="78">
        <v>32593</v>
      </c>
      <c r="J15" s="41"/>
    </row>
    <row r="16" spans="1:10" ht="21.75" customHeight="1" x14ac:dyDescent="0.2">
      <c r="A16" s="163" t="s">
        <v>134</v>
      </c>
      <c r="B16" s="163"/>
      <c r="D16" s="78">
        <v>4061</v>
      </c>
      <c r="F16" s="41"/>
      <c r="H16" s="78">
        <v>4061</v>
      </c>
      <c r="J16" s="41"/>
    </row>
    <row r="17" spans="1:10" ht="21.75" customHeight="1" x14ac:dyDescent="0.2">
      <c r="A17" s="163" t="s">
        <v>135</v>
      </c>
      <c r="B17" s="163"/>
      <c r="D17" s="78">
        <v>26733041084</v>
      </c>
      <c r="F17" s="41"/>
      <c r="H17" s="78">
        <v>26733041084</v>
      </c>
      <c r="J17" s="41"/>
    </row>
    <row r="18" spans="1:10" ht="21.75" customHeight="1" x14ac:dyDescent="0.2">
      <c r="A18" s="163" t="s">
        <v>138</v>
      </c>
      <c r="B18" s="163"/>
      <c r="D18" s="78">
        <v>3528124991</v>
      </c>
      <c r="F18" s="41"/>
      <c r="H18" s="78">
        <v>3528124991</v>
      </c>
      <c r="J18" s="41"/>
    </row>
    <row r="19" spans="1:10" ht="21.75" customHeight="1" x14ac:dyDescent="0.2">
      <c r="A19" s="163" t="s">
        <v>139</v>
      </c>
      <c r="B19" s="163"/>
      <c r="D19" s="78">
        <v>6944959684</v>
      </c>
      <c r="F19" s="41"/>
      <c r="H19" s="78">
        <v>6944959684</v>
      </c>
      <c r="J19" s="41"/>
    </row>
    <row r="20" spans="1:10" ht="21.75" customHeight="1" x14ac:dyDescent="0.2">
      <c r="A20" s="163" t="s">
        <v>140</v>
      </c>
      <c r="B20" s="163"/>
      <c r="D20" s="78">
        <v>4229</v>
      </c>
      <c r="F20" s="41"/>
      <c r="H20" s="78">
        <v>4229</v>
      </c>
      <c r="J20" s="41"/>
    </row>
    <row r="21" spans="1:10" ht="21.75" customHeight="1" x14ac:dyDescent="0.2">
      <c r="A21" s="163" t="s">
        <v>141</v>
      </c>
      <c r="B21" s="163"/>
      <c r="D21" s="78">
        <v>5874299564</v>
      </c>
      <c r="F21" s="41"/>
      <c r="H21" s="78">
        <v>5874299564</v>
      </c>
      <c r="J21" s="41"/>
    </row>
    <row r="22" spans="1:10" ht="21.75" customHeight="1" x14ac:dyDescent="0.2">
      <c r="A22" s="163" t="s">
        <v>143</v>
      </c>
      <c r="B22" s="163"/>
      <c r="C22" s="105"/>
      <c r="D22" s="71">
        <v>8995652811</v>
      </c>
      <c r="E22" s="105"/>
      <c r="F22" s="108"/>
      <c r="G22" s="105"/>
      <c r="H22" s="71">
        <v>8995652811</v>
      </c>
      <c r="J22" s="41"/>
    </row>
    <row r="23" spans="1:10" ht="21.75" customHeight="1" x14ac:dyDescent="0.2">
      <c r="A23" s="163" t="s">
        <v>144</v>
      </c>
      <c r="B23" s="163"/>
      <c r="C23" s="105"/>
      <c r="D23" s="71">
        <v>13749679895</v>
      </c>
      <c r="E23" s="105"/>
      <c r="F23" s="108"/>
      <c r="G23" s="105"/>
      <c r="H23" s="71">
        <v>13749679895</v>
      </c>
      <c r="J23" s="41"/>
    </row>
    <row r="24" spans="1:10" ht="21.75" customHeight="1" x14ac:dyDescent="0.2">
      <c r="A24" s="163" t="s">
        <v>146</v>
      </c>
      <c r="B24" s="163"/>
      <c r="D24" s="78">
        <v>38686237764</v>
      </c>
      <c r="F24" s="41"/>
      <c r="H24" s="78">
        <v>38686237764</v>
      </c>
      <c r="J24" s="41"/>
    </row>
    <row r="25" spans="1:10" ht="21.75" customHeight="1" x14ac:dyDescent="0.2">
      <c r="A25" s="163" t="s">
        <v>147</v>
      </c>
      <c r="B25" s="163"/>
      <c r="C25" s="105"/>
      <c r="D25" s="71">
        <v>4496712348</v>
      </c>
      <c r="E25" s="105"/>
      <c r="F25" s="108"/>
      <c r="G25" s="105"/>
      <c r="H25" s="71">
        <v>4496712348</v>
      </c>
      <c r="J25" s="41"/>
    </row>
    <row r="26" spans="1:10" ht="21.75" customHeight="1" x14ac:dyDescent="0.2">
      <c r="A26" s="163" t="s">
        <v>148</v>
      </c>
      <c r="B26" s="163"/>
      <c r="D26" s="78">
        <v>33435406259</v>
      </c>
      <c r="F26" s="41"/>
      <c r="H26" s="78">
        <v>33435406259</v>
      </c>
      <c r="J26" s="41"/>
    </row>
    <row r="27" spans="1:10" ht="21.75" customHeight="1" x14ac:dyDescent="0.2">
      <c r="A27" s="163" t="s">
        <v>150</v>
      </c>
      <c r="B27" s="163"/>
      <c r="D27" s="78">
        <v>486344</v>
      </c>
      <c r="F27" s="41"/>
      <c r="H27" s="78">
        <v>486344</v>
      </c>
      <c r="J27" s="41"/>
    </row>
    <row r="28" spans="1:10" ht="21.75" customHeight="1" x14ac:dyDescent="0.2">
      <c r="A28" s="163" t="s">
        <v>151</v>
      </c>
      <c r="B28" s="163"/>
      <c r="D28" s="78">
        <v>80319722138</v>
      </c>
      <c r="F28" s="41"/>
      <c r="H28" s="78">
        <v>80319722138</v>
      </c>
      <c r="J28" s="41"/>
    </row>
    <row r="29" spans="1:10" ht="21.75" customHeight="1" x14ac:dyDescent="0.2">
      <c r="A29" s="163" t="s">
        <v>152</v>
      </c>
      <c r="B29" s="163"/>
      <c r="C29" s="105"/>
      <c r="D29" s="71">
        <v>10411509923</v>
      </c>
      <c r="E29" s="105"/>
      <c r="F29" s="108"/>
      <c r="G29" s="105"/>
      <c r="H29" s="71">
        <v>10411509923</v>
      </c>
      <c r="J29" s="41"/>
    </row>
    <row r="30" spans="1:10" ht="21.75" customHeight="1" x14ac:dyDescent="0.2">
      <c r="A30" s="163" t="s">
        <v>153</v>
      </c>
      <c r="B30" s="163"/>
      <c r="D30" s="78">
        <v>29208420813</v>
      </c>
      <c r="F30" s="41"/>
      <c r="H30" s="78">
        <v>29208420813</v>
      </c>
      <c r="J30" s="41"/>
    </row>
    <row r="31" spans="1:10" ht="21.75" customHeight="1" x14ac:dyDescent="0.2">
      <c r="A31" s="163" t="s">
        <v>155</v>
      </c>
      <c r="B31" s="163"/>
      <c r="C31" s="105"/>
      <c r="D31" s="71">
        <v>20180103129</v>
      </c>
      <c r="E31" s="105"/>
      <c r="F31" s="108"/>
      <c r="G31" s="105"/>
      <c r="H31" s="71">
        <v>20180103129</v>
      </c>
      <c r="J31" s="41"/>
    </row>
    <row r="32" spans="1:10" ht="21.75" customHeight="1" x14ac:dyDescent="0.2">
      <c r="A32" s="163" t="s">
        <v>156</v>
      </c>
      <c r="B32" s="163"/>
      <c r="C32" s="105"/>
      <c r="D32" s="71">
        <v>8386938569</v>
      </c>
      <c r="E32" s="105"/>
      <c r="F32" s="108"/>
      <c r="G32" s="105"/>
      <c r="H32" s="71">
        <v>8386938569</v>
      </c>
      <c r="J32" s="41"/>
    </row>
    <row r="33" spans="1:10" ht="21.75" customHeight="1" x14ac:dyDescent="0.2">
      <c r="A33" s="163" t="s">
        <v>157</v>
      </c>
      <c r="B33" s="163"/>
      <c r="D33" s="78">
        <v>8046365898</v>
      </c>
      <c r="F33" s="41"/>
      <c r="H33" s="78">
        <v>8046365898</v>
      </c>
      <c r="J33" s="41"/>
    </row>
    <row r="34" spans="1:10" ht="21.75" customHeight="1" x14ac:dyDescent="0.2">
      <c r="A34" s="163" t="s">
        <v>159</v>
      </c>
      <c r="B34" s="163"/>
      <c r="C34" s="105"/>
      <c r="D34" s="71">
        <v>3293780389</v>
      </c>
      <c r="E34" s="105"/>
      <c r="F34" s="108"/>
      <c r="G34" s="105"/>
      <c r="H34" s="71">
        <v>3293780389</v>
      </c>
      <c r="J34" s="41"/>
    </row>
    <row r="35" spans="1:10" ht="21.75" customHeight="1" x14ac:dyDescent="0.2">
      <c r="A35" s="163" t="s">
        <v>160</v>
      </c>
      <c r="B35" s="163"/>
      <c r="C35" s="105"/>
      <c r="D35" s="71">
        <v>24055641891</v>
      </c>
      <c r="E35" s="105"/>
      <c r="F35" s="108"/>
      <c r="G35" s="105"/>
      <c r="H35" s="71">
        <v>24055641891</v>
      </c>
      <c r="J35" s="41"/>
    </row>
    <row r="36" spans="1:10" ht="21.75" customHeight="1" x14ac:dyDescent="0.2">
      <c r="A36" s="163" t="s">
        <v>162</v>
      </c>
      <c r="B36" s="163"/>
      <c r="C36" s="105"/>
      <c r="D36" s="71">
        <v>9041095888</v>
      </c>
      <c r="E36" s="105"/>
      <c r="F36" s="108"/>
      <c r="G36" s="105"/>
      <c r="H36" s="71">
        <v>9041095888</v>
      </c>
      <c r="J36" s="41"/>
    </row>
    <row r="37" spans="1:10" ht="21.75" customHeight="1" x14ac:dyDescent="0.2">
      <c r="A37" s="163" t="s">
        <v>164</v>
      </c>
      <c r="B37" s="163"/>
      <c r="C37" s="105"/>
      <c r="D37" s="71">
        <v>16417852594</v>
      </c>
      <c r="E37" s="105"/>
      <c r="F37" s="108"/>
      <c r="G37" s="105"/>
      <c r="H37" s="71">
        <v>16417852594</v>
      </c>
      <c r="J37" s="41"/>
    </row>
    <row r="38" spans="1:10" ht="21.75" customHeight="1" x14ac:dyDescent="0.2">
      <c r="A38" s="163" t="s">
        <v>166</v>
      </c>
      <c r="B38" s="163"/>
      <c r="D38" s="78">
        <v>8889863008</v>
      </c>
      <c r="F38" s="41"/>
      <c r="H38" s="78">
        <v>8889863008</v>
      </c>
      <c r="J38" s="41"/>
    </row>
    <row r="39" spans="1:10" ht="21.75" customHeight="1" x14ac:dyDescent="0.2">
      <c r="A39" s="163" t="s">
        <v>168</v>
      </c>
      <c r="B39" s="163"/>
      <c r="D39" s="78">
        <v>8367346848</v>
      </c>
      <c r="F39" s="41"/>
      <c r="H39" s="78">
        <v>8367346848</v>
      </c>
      <c r="J39" s="41"/>
    </row>
    <row r="40" spans="1:10" ht="21.75" customHeight="1" x14ac:dyDescent="0.2">
      <c r="A40" s="163" t="s">
        <v>170</v>
      </c>
      <c r="B40" s="163"/>
      <c r="D40" s="78">
        <v>9863013696</v>
      </c>
      <c r="F40" s="41"/>
      <c r="H40" s="78">
        <v>9863013696</v>
      </c>
      <c r="J40" s="41"/>
    </row>
    <row r="41" spans="1:10" ht="21.75" customHeight="1" x14ac:dyDescent="0.2">
      <c r="A41" s="163" t="s">
        <v>172</v>
      </c>
      <c r="B41" s="163"/>
      <c r="D41" s="78">
        <v>8105697532</v>
      </c>
      <c r="F41" s="41"/>
      <c r="H41" s="78">
        <v>8105697532</v>
      </c>
      <c r="J41" s="41"/>
    </row>
    <row r="42" spans="1:10" ht="21.75" customHeight="1" x14ac:dyDescent="0.2">
      <c r="A42" s="166" t="s">
        <v>174</v>
      </c>
      <c r="B42" s="166"/>
      <c r="D42" s="79">
        <v>1205506849</v>
      </c>
      <c r="F42" s="43"/>
      <c r="H42" s="79">
        <v>1205506849</v>
      </c>
      <c r="J42" s="43"/>
    </row>
    <row r="43" spans="1:10" ht="21.75" customHeight="1" thickBot="1" x14ac:dyDescent="0.25">
      <c r="A43" s="148" t="s">
        <v>34</v>
      </c>
      <c r="B43" s="148"/>
      <c r="D43" s="80">
        <v>388376029261</v>
      </c>
      <c r="F43" s="80"/>
      <c r="H43" s="80">
        <v>388376029261</v>
      </c>
      <c r="J43" s="80"/>
    </row>
    <row r="44" spans="1:10" ht="19.5" thickTop="1" x14ac:dyDescent="0.2">
      <c r="A44" s="50"/>
      <c r="B44" s="105"/>
      <c r="C44" s="105"/>
      <c r="D44" s="71">
        <f>SUBTOTAL(9,D8:D43)</f>
        <v>776752058522</v>
      </c>
      <c r="E44" s="71">
        <f t="shared" ref="E44:H44" si="0">SUBTOTAL(9,E8:E43)</f>
        <v>0</v>
      </c>
      <c r="F44" s="71">
        <f t="shared" si="0"/>
        <v>0</v>
      </c>
      <c r="G44" s="71">
        <f t="shared" si="0"/>
        <v>0</v>
      </c>
      <c r="H44" s="71">
        <f t="shared" si="0"/>
        <v>776752058522</v>
      </c>
    </row>
  </sheetData>
  <autoFilter ref="A7:J43" xr:uid="{37FC2079-CAC6-4556-A227-19C3D8DAB5ED}">
    <filterColumn colId="0" showButton="0"/>
  </autoFilter>
  <mergeCells count="43">
    <mergeCell ref="A43:B43"/>
    <mergeCell ref="A37:B37"/>
    <mergeCell ref="A38:B38"/>
    <mergeCell ref="A39:B39"/>
    <mergeCell ref="A40:B40"/>
    <mergeCell ref="A41:B41"/>
    <mergeCell ref="A42:B42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7"/>
  <sheetViews>
    <sheetView rightToLeft="1" zoomScaleNormal="100" workbookViewId="0">
      <selection activeCell="B6" sqref="B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30.28515625" customWidth="1"/>
    <col min="5" max="5" width="1.28515625" customWidth="1"/>
    <col min="6" max="6" width="27.7109375" customWidth="1"/>
    <col min="7" max="7" width="7.7109375" customWidth="1"/>
  </cols>
  <sheetData>
    <row r="1" spans="1:7" ht="29.1" customHeight="1" x14ac:dyDescent="0.2">
      <c r="A1" s="143" t="s">
        <v>0</v>
      </c>
      <c r="B1" s="143"/>
      <c r="C1" s="143"/>
      <c r="D1" s="143"/>
      <c r="E1" s="143"/>
      <c r="F1" s="143"/>
      <c r="G1" s="143"/>
    </row>
    <row r="2" spans="1:7" ht="21.75" customHeight="1" x14ac:dyDescent="0.2">
      <c r="A2" s="143" t="s">
        <v>176</v>
      </c>
      <c r="B2" s="143"/>
      <c r="C2" s="143"/>
      <c r="D2" s="143"/>
      <c r="E2" s="143"/>
      <c r="F2" s="143"/>
      <c r="G2" s="143"/>
    </row>
    <row r="3" spans="1:7" ht="21.75" customHeight="1" x14ac:dyDescent="0.2">
      <c r="A3" s="143" t="s">
        <v>2</v>
      </c>
      <c r="B3" s="143"/>
      <c r="C3" s="143"/>
      <c r="D3" s="143"/>
      <c r="E3" s="143"/>
      <c r="F3" s="143"/>
      <c r="G3" s="143"/>
    </row>
    <row r="4" spans="1:7" ht="14.45" customHeight="1" x14ac:dyDescent="0.2"/>
    <row r="5" spans="1:7" ht="33" customHeight="1" x14ac:dyDescent="0.2">
      <c r="A5" s="1" t="s">
        <v>233</v>
      </c>
      <c r="B5" s="154" t="s">
        <v>234</v>
      </c>
      <c r="C5" s="154"/>
      <c r="D5" s="154"/>
      <c r="E5" s="154"/>
      <c r="F5" s="154"/>
      <c r="G5" s="154"/>
    </row>
    <row r="6" spans="1:7" ht="27.75" customHeight="1" x14ac:dyDescent="0.2">
      <c r="D6" s="150" t="s">
        <v>195</v>
      </c>
      <c r="E6" s="150"/>
      <c r="F6" s="75" t="s">
        <v>196</v>
      </c>
      <c r="G6" s="34"/>
    </row>
    <row r="7" spans="1:7" ht="36.4" customHeight="1" x14ac:dyDescent="0.2">
      <c r="A7" s="156" t="s">
        <v>235</v>
      </c>
      <c r="B7" s="156"/>
      <c r="D7" s="81" t="s">
        <v>236</v>
      </c>
      <c r="E7" s="29"/>
      <c r="F7" s="81" t="s">
        <v>236</v>
      </c>
      <c r="G7" s="3"/>
    </row>
    <row r="8" spans="1:7" ht="21.75" customHeight="1" x14ac:dyDescent="0.2">
      <c r="A8" s="170" t="s">
        <v>280</v>
      </c>
      <c r="B8" s="170"/>
      <c r="C8" s="92"/>
      <c r="D8" s="78">
        <v>119167050438</v>
      </c>
      <c r="E8" s="78">
        <v>0</v>
      </c>
      <c r="F8" s="78">
        <v>119167050438</v>
      </c>
      <c r="G8" s="92"/>
    </row>
    <row r="9" spans="1:7" ht="21.75" customHeight="1" x14ac:dyDescent="0.2">
      <c r="A9" s="167" t="s">
        <v>281</v>
      </c>
      <c r="B9" s="167"/>
      <c r="D9" s="30">
        <v>144186633383</v>
      </c>
      <c r="E9" s="30">
        <v>0</v>
      </c>
      <c r="F9" s="30">
        <v>144186633383</v>
      </c>
    </row>
    <row r="10" spans="1:7" ht="21.75" customHeight="1" x14ac:dyDescent="0.2">
      <c r="A10" s="167" t="s">
        <v>282</v>
      </c>
      <c r="B10" s="167"/>
      <c r="D10" s="78">
        <v>17968740096</v>
      </c>
      <c r="E10" s="78">
        <v>0</v>
      </c>
      <c r="F10" s="78">
        <v>17968740096</v>
      </c>
    </row>
    <row r="11" spans="1:7" ht="21.75" customHeight="1" x14ac:dyDescent="0.2">
      <c r="A11" s="167" t="s">
        <v>283</v>
      </c>
      <c r="B11" s="167"/>
      <c r="D11" s="78">
        <v>26733045145</v>
      </c>
      <c r="E11" s="78">
        <v>0</v>
      </c>
      <c r="F11" s="78">
        <v>26733045145</v>
      </c>
    </row>
    <row r="12" spans="1:7" ht="21.75" customHeight="1" x14ac:dyDescent="0.2">
      <c r="A12" s="167" t="s">
        <v>284</v>
      </c>
      <c r="B12" s="167"/>
      <c r="D12" s="78">
        <v>80320212711</v>
      </c>
      <c r="E12" s="78">
        <v>0</v>
      </c>
      <c r="F12" s="78">
        <v>80320212711</v>
      </c>
    </row>
    <row r="13" spans="1:7" ht="21.75" customHeight="1" x14ac:dyDescent="0.2">
      <c r="A13" s="167" t="s">
        <v>286</v>
      </c>
      <c r="B13" s="167"/>
      <c r="D13" s="78">
        <v>10777</v>
      </c>
      <c r="E13" s="28"/>
      <c r="F13" s="78">
        <v>10777</v>
      </c>
    </row>
    <row r="14" spans="1:7" ht="21.75" customHeight="1" x14ac:dyDescent="0.2">
      <c r="A14" s="98" t="s">
        <v>288</v>
      </c>
      <c r="B14" s="98"/>
      <c r="D14" s="78">
        <v>336711</v>
      </c>
      <c r="E14" s="28"/>
      <c r="F14" s="78">
        <v>336711</v>
      </c>
    </row>
    <row r="15" spans="1:7" ht="21.75" customHeight="1" thickBot="1" x14ac:dyDescent="0.25">
      <c r="A15" s="168" t="s">
        <v>34</v>
      </c>
      <c r="B15" s="168"/>
      <c r="D15" s="80">
        <f>SUM(D8:D14)</f>
        <v>388376029261</v>
      </c>
      <c r="E15" s="28"/>
      <c r="F15" s="80">
        <f>SUM(F8:F14)</f>
        <v>388376029261</v>
      </c>
    </row>
    <row r="16" spans="1:7" ht="21.75" customHeight="1" thickTop="1" x14ac:dyDescent="0.2">
      <c r="A16" s="169"/>
      <c r="B16" s="169"/>
      <c r="D16" s="78"/>
      <c r="E16" s="28"/>
      <c r="F16" s="78"/>
    </row>
    <row r="17" spans="1:6" ht="21.75" customHeight="1" x14ac:dyDescent="0.2">
      <c r="A17" s="149"/>
      <c r="B17" s="149"/>
      <c r="D17" s="8"/>
      <c r="F17" s="8"/>
    </row>
  </sheetData>
  <mergeCells count="15">
    <mergeCell ref="A13:B13"/>
    <mergeCell ref="A15:B15"/>
    <mergeCell ref="A16:B16"/>
    <mergeCell ref="A17:B17"/>
    <mergeCell ref="A7:B7"/>
    <mergeCell ref="A11:B11"/>
    <mergeCell ref="A10:B10"/>
    <mergeCell ref="A9:B9"/>
    <mergeCell ref="A8:B8"/>
    <mergeCell ref="A12:B12"/>
    <mergeCell ref="A1:G1"/>
    <mergeCell ref="A2:G2"/>
    <mergeCell ref="A3:G3"/>
    <mergeCell ref="B5:G5"/>
    <mergeCell ref="D6:E6"/>
  </mergeCells>
  <pageMargins left="0.39" right="0.39" top="0.39" bottom="0.39" header="0" footer="0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6" sqref="B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143" t="s">
        <v>0</v>
      </c>
      <c r="B1" s="143"/>
      <c r="C1" s="143"/>
      <c r="D1" s="143"/>
      <c r="E1" s="143"/>
      <c r="F1" s="143"/>
    </row>
    <row r="2" spans="1:6" ht="21.75" customHeight="1" x14ac:dyDescent="0.2">
      <c r="A2" s="143" t="s">
        <v>176</v>
      </c>
      <c r="B2" s="143"/>
      <c r="C2" s="143"/>
      <c r="D2" s="143"/>
      <c r="E2" s="143"/>
      <c r="F2" s="143"/>
    </row>
    <row r="3" spans="1:6" ht="21.75" customHeight="1" x14ac:dyDescent="0.2">
      <c r="A3" s="143" t="s">
        <v>2</v>
      </c>
      <c r="B3" s="143"/>
      <c r="C3" s="143"/>
      <c r="D3" s="143"/>
      <c r="E3" s="143"/>
      <c r="F3" s="143"/>
    </row>
    <row r="4" spans="1:6" ht="14.45" customHeight="1" x14ac:dyDescent="0.2"/>
    <row r="5" spans="1:6" ht="29.1" customHeight="1" x14ac:dyDescent="0.2">
      <c r="A5" s="1" t="s">
        <v>238</v>
      </c>
      <c r="B5" s="154" t="s">
        <v>191</v>
      </c>
      <c r="C5" s="154"/>
      <c r="D5" s="154"/>
      <c r="E5" s="154"/>
      <c r="F5" s="154"/>
    </row>
    <row r="6" spans="1:6" ht="21" x14ac:dyDescent="0.2">
      <c r="D6" s="2" t="s">
        <v>195</v>
      </c>
      <c r="E6" s="28"/>
      <c r="F6" s="2" t="s">
        <v>9</v>
      </c>
    </row>
    <row r="7" spans="1:6" ht="21" x14ac:dyDescent="0.2">
      <c r="A7" s="150" t="s">
        <v>191</v>
      </c>
      <c r="B7" s="150"/>
      <c r="D7" s="4" t="s">
        <v>115</v>
      </c>
      <c r="E7" s="28"/>
      <c r="F7" s="4" t="s">
        <v>115</v>
      </c>
    </row>
    <row r="8" spans="1:6" ht="23.25" customHeight="1" x14ac:dyDescent="0.2">
      <c r="A8" s="149" t="s">
        <v>239</v>
      </c>
      <c r="B8" s="149"/>
      <c r="D8" s="133">
        <v>1236300200</v>
      </c>
      <c r="E8" s="28"/>
      <c r="F8" s="40">
        <v>1236300200</v>
      </c>
    </row>
    <row r="9" spans="1:6" ht="23.25" customHeight="1" x14ac:dyDescent="0.2">
      <c r="A9" s="145" t="s">
        <v>240</v>
      </c>
      <c r="B9" s="145"/>
      <c r="D9" s="134">
        <v>13569121</v>
      </c>
      <c r="E9" s="28"/>
      <c r="F9" s="42">
        <v>13569121</v>
      </c>
    </row>
    <row r="10" spans="1:6" ht="21" x14ac:dyDescent="0.2">
      <c r="A10" s="148" t="s">
        <v>34</v>
      </c>
      <c r="B10" s="148"/>
      <c r="D10" s="137">
        <v>1249869321</v>
      </c>
      <c r="E10" s="28"/>
      <c r="F10" s="44">
        <v>1249869321</v>
      </c>
    </row>
    <row r="11" spans="1:6" x14ac:dyDescent="0.2">
      <c r="D11" s="28"/>
      <c r="E11" s="28"/>
      <c r="F11" s="28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19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4.45" customHeight="1" x14ac:dyDescent="0.2"/>
    <row r="5" spans="1:19" ht="14.45" customHeight="1" x14ac:dyDescent="0.2">
      <c r="A5" s="154" t="s">
        <v>198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</row>
    <row r="6" spans="1:19" ht="14.45" customHeight="1" x14ac:dyDescent="0.2">
      <c r="A6" s="150" t="s">
        <v>36</v>
      </c>
      <c r="C6" s="150" t="s">
        <v>241</v>
      </c>
      <c r="D6" s="150"/>
      <c r="E6" s="150"/>
      <c r="F6" s="150"/>
      <c r="G6" s="150"/>
      <c r="I6" s="150" t="s">
        <v>195</v>
      </c>
      <c r="J6" s="150"/>
      <c r="K6" s="150"/>
      <c r="L6" s="150"/>
      <c r="M6" s="150"/>
      <c r="O6" s="150" t="s">
        <v>196</v>
      </c>
      <c r="P6" s="150"/>
      <c r="Q6" s="150"/>
      <c r="R6" s="150"/>
      <c r="S6" s="150"/>
    </row>
    <row r="7" spans="1:19" ht="29.1" customHeight="1" x14ac:dyDescent="0.2">
      <c r="A7" s="150"/>
      <c r="C7" s="17" t="s">
        <v>242</v>
      </c>
      <c r="D7" s="3"/>
      <c r="E7" s="17" t="s">
        <v>243</v>
      </c>
      <c r="F7" s="3"/>
      <c r="G7" s="17" t="s">
        <v>244</v>
      </c>
      <c r="I7" s="17" t="s">
        <v>245</v>
      </c>
      <c r="J7" s="3"/>
      <c r="K7" s="17" t="s">
        <v>246</v>
      </c>
      <c r="L7" s="3"/>
      <c r="M7" s="17" t="s">
        <v>247</v>
      </c>
      <c r="O7" s="17" t="s">
        <v>245</v>
      </c>
      <c r="P7" s="3"/>
      <c r="Q7" s="17" t="s">
        <v>246</v>
      </c>
      <c r="R7" s="3"/>
      <c r="S7" s="17" t="s">
        <v>247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ht="14.45" customHeight="1" x14ac:dyDescent="0.2"/>
    <row r="5" spans="1:11" ht="14.45" customHeight="1" x14ac:dyDescent="0.2">
      <c r="A5" s="154" t="s">
        <v>203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</row>
    <row r="6" spans="1:11" ht="14.45" customHeight="1" x14ac:dyDescent="0.2">
      <c r="I6" s="2" t="s">
        <v>195</v>
      </c>
      <c r="K6" s="2" t="s">
        <v>196</v>
      </c>
    </row>
    <row r="7" spans="1:11" ht="29.1" customHeight="1" x14ac:dyDescent="0.2">
      <c r="A7" s="2" t="s">
        <v>248</v>
      </c>
      <c r="C7" s="16" t="s">
        <v>249</v>
      </c>
      <c r="E7" s="16" t="s">
        <v>250</v>
      </c>
      <c r="G7" s="16" t="s">
        <v>251</v>
      </c>
      <c r="I7" s="17" t="s">
        <v>252</v>
      </c>
      <c r="K7" s="17" t="s">
        <v>252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143" t="s">
        <v>0</v>
      </c>
      <c r="B1" s="143"/>
      <c r="C1" s="143"/>
    </row>
    <row r="2" spans="1:3" ht="21.75" customHeight="1" x14ac:dyDescent="0.2">
      <c r="A2" s="143" t="s">
        <v>1</v>
      </c>
      <c r="B2" s="143"/>
      <c r="C2" s="143"/>
    </row>
    <row r="3" spans="1:3" ht="21.75" customHeight="1" x14ac:dyDescent="0.2">
      <c r="A3" s="143" t="s">
        <v>2</v>
      </c>
      <c r="B3" s="143"/>
      <c r="C3" s="143"/>
    </row>
    <row r="4" spans="1:3" ht="7.35" customHeight="1" x14ac:dyDescent="0.2"/>
    <row r="5" spans="1:3" ht="123.6" customHeight="1" x14ac:dyDescent="0.2">
      <c r="B5" s="144"/>
    </row>
    <row r="6" spans="1:3" ht="123.6" customHeight="1" x14ac:dyDescent="0.2">
      <c r="B6" s="14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20"/>
  <sheetViews>
    <sheetView rightToLeft="1" workbookViewId="0">
      <selection activeCell="A6" sqref="A6:O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7.7109375" bestFit="1" customWidth="1"/>
    <col min="6" max="6" width="1.28515625" customWidth="1"/>
    <col min="7" max="7" width="10.7109375" bestFit="1" customWidth="1"/>
    <col min="8" max="8" width="1.28515625" customWidth="1"/>
    <col min="9" max="9" width="16" bestFit="1" customWidth="1"/>
    <col min="10" max="10" width="1.28515625" customWidth="1"/>
    <col min="11" max="11" width="19.140625" bestFit="1" customWidth="1"/>
    <col min="12" max="12" width="1.28515625" customWidth="1"/>
    <col min="13" max="13" width="10.7109375" bestFit="1" customWidth="1"/>
    <col min="14" max="14" width="1.28515625" customWidth="1"/>
    <col min="15" max="15" width="16" bestFit="1" customWidth="1"/>
  </cols>
  <sheetData>
    <row r="1" spans="1:16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6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4.45" customHeight="1" x14ac:dyDescent="0.2"/>
    <row r="5" spans="1:16" ht="14.45" customHeight="1" x14ac:dyDescent="0.2"/>
    <row r="6" spans="1:16" ht="24" x14ac:dyDescent="0.2">
      <c r="A6" s="154" t="s">
        <v>253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16" ht="21" x14ac:dyDescent="0.2">
      <c r="A7" s="150" t="s">
        <v>179</v>
      </c>
      <c r="E7" s="150" t="s">
        <v>195</v>
      </c>
      <c r="F7" s="150"/>
      <c r="G7" s="150"/>
      <c r="H7" s="150"/>
      <c r="I7" s="150"/>
      <c r="J7" s="92"/>
      <c r="K7" s="150" t="s">
        <v>196</v>
      </c>
      <c r="L7" s="150"/>
      <c r="M7" s="150"/>
      <c r="N7" s="150"/>
      <c r="O7" s="150"/>
      <c r="P7" s="92"/>
    </row>
    <row r="8" spans="1:16" ht="21" x14ac:dyDescent="0.2">
      <c r="A8" s="150"/>
      <c r="C8" s="161" t="s">
        <v>76</v>
      </c>
      <c r="D8" s="161"/>
      <c r="E8" s="138" t="s">
        <v>254</v>
      </c>
      <c r="F8" s="140"/>
      <c r="G8" s="138" t="s">
        <v>246</v>
      </c>
      <c r="H8" s="140"/>
      <c r="I8" s="138" t="s">
        <v>255</v>
      </c>
      <c r="J8" s="104"/>
      <c r="K8" s="138" t="s">
        <v>254</v>
      </c>
      <c r="L8" s="140"/>
      <c r="M8" s="138" t="s">
        <v>246</v>
      </c>
      <c r="N8" s="140"/>
      <c r="O8" s="138" t="s">
        <v>255</v>
      </c>
      <c r="P8" s="92"/>
    </row>
    <row r="9" spans="1:16" ht="18.75" x14ac:dyDescent="0.2">
      <c r="A9" s="5" t="s">
        <v>102</v>
      </c>
      <c r="C9" s="37" t="s">
        <v>104</v>
      </c>
      <c r="D9" s="29"/>
      <c r="E9" s="136">
        <v>67481329162</v>
      </c>
      <c r="F9" s="104"/>
      <c r="G9" s="136">
        <v>0</v>
      </c>
      <c r="H9" s="104"/>
      <c r="I9" s="136">
        <v>67481329162</v>
      </c>
      <c r="J9" s="104"/>
      <c r="K9" s="136">
        <v>67481329162</v>
      </c>
      <c r="L9" s="104"/>
      <c r="M9" s="136">
        <v>0</v>
      </c>
      <c r="N9" s="104"/>
      <c r="O9" s="136">
        <v>67481329162</v>
      </c>
      <c r="P9" s="92"/>
    </row>
    <row r="10" spans="1:16" ht="18.75" x14ac:dyDescent="0.2">
      <c r="A10" s="7" t="s">
        <v>92</v>
      </c>
      <c r="C10" s="47" t="s">
        <v>94</v>
      </c>
      <c r="D10" s="28"/>
      <c r="E10" s="133">
        <v>102514868667</v>
      </c>
      <c r="F10" s="104"/>
      <c r="G10" s="133">
        <v>0</v>
      </c>
      <c r="H10" s="104"/>
      <c r="I10" s="133">
        <v>102514868667</v>
      </c>
      <c r="J10" s="104"/>
      <c r="K10" s="133">
        <v>102514868667</v>
      </c>
      <c r="L10" s="104"/>
      <c r="M10" s="133">
        <v>0</v>
      </c>
      <c r="N10" s="104"/>
      <c r="O10" s="133">
        <v>102514868667</v>
      </c>
      <c r="P10" s="92"/>
    </row>
    <row r="11" spans="1:16" ht="18.75" x14ac:dyDescent="0.2">
      <c r="A11" s="7" t="s">
        <v>95</v>
      </c>
      <c r="C11" s="47" t="s">
        <v>96</v>
      </c>
      <c r="D11" s="28"/>
      <c r="E11" s="133">
        <v>3075446060</v>
      </c>
      <c r="F11" s="104"/>
      <c r="G11" s="133">
        <v>0</v>
      </c>
      <c r="H11" s="104"/>
      <c r="I11" s="133">
        <v>3075446060</v>
      </c>
      <c r="J11" s="104"/>
      <c r="K11" s="133">
        <v>3075446060</v>
      </c>
      <c r="L11" s="104"/>
      <c r="M11" s="133">
        <v>0</v>
      </c>
      <c r="N11" s="104"/>
      <c r="O11" s="133">
        <v>3075446060</v>
      </c>
      <c r="P11" s="92"/>
    </row>
    <row r="12" spans="1:16" ht="18.75" x14ac:dyDescent="0.2">
      <c r="A12" s="7" t="s">
        <v>97</v>
      </c>
      <c r="C12" s="47" t="s">
        <v>98</v>
      </c>
      <c r="D12" s="28"/>
      <c r="E12" s="133">
        <v>63388162246</v>
      </c>
      <c r="F12" s="104"/>
      <c r="G12" s="133">
        <v>0</v>
      </c>
      <c r="H12" s="104"/>
      <c r="I12" s="133">
        <v>63388162246</v>
      </c>
      <c r="J12" s="104"/>
      <c r="K12" s="133">
        <v>63388162246</v>
      </c>
      <c r="L12" s="104"/>
      <c r="M12" s="133">
        <v>0</v>
      </c>
      <c r="N12" s="104"/>
      <c r="O12" s="133">
        <v>63388162246</v>
      </c>
      <c r="P12" s="92"/>
    </row>
    <row r="13" spans="1:16" ht="18.75" x14ac:dyDescent="0.2">
      <c r="A13" s="7" t="s">
        <v>83</v>
      </c>
      <c r="C13" s="47" t="s">
        <v>85</v>
      </c>
      <c r="D13" s="28"/>
      <c r="E13" s="133">
        <v>39876424120</v>
      </c>
      <c r="F13" s="104"/>
      <c r="G13" s="133">
        <v>0</v>
      </c>
      <c r="H13" s="104"/>
      <c r="I13" s="133">
        <v>39876424120</v>
      </c>
      <c r="J13" s="104"/>
      <c r="K13" s="133">
        <v>39876424120</v>
      </c>
      <c r="L13" s="104"/>
      <c r="M13" s="133">
        <v>0</v>
      </c>
      <c r="N13" s="104"/>
      <c r="O13" s="133">
        <v>39876424120</v>
      </c>
      <c r="P13" s="92"/>
    </row>
    <row r="14" spans="1:16" ht="18.75" x14ac:dyDescent="0.2">
      <c r="A14" s="7" t="s">
        <v>89</v>
      </c>
      <c r="C14" s="47" t="s">
        <v>91</v>
      </c>
      <c r="D14" s="28"/>
      <c r="E14" s="133">
        <v>62496357413</v>
      </c>
      <c r="F14" s="104"/>
      <c r="G14" s="133">
        <v>0</v>
      </c>
      <c r="H14" s="104"/>
      <c r="I14" s="133">
        <v>62496357413</v>
      </c>
      <c r="J14" s="104"/>
      <c r="K14" s="133">
        <v>62496357413</v>
      </c>
      <c r="L14" s="104"/>
      <c r="M14" s="133">
        <v>0</v>
      </c>
      <c r="N14" s="104"/>
      <c r="O14" s="133">
        <v>62496357413</v>
      </c>
      <c r="P14" s="92"/>
    </row>
    <row r="15" spans="1:16" ht="18.75" x14ac:dyDescent="0.2">
      <c r="A15" s="10" t="s">
        <v>86</v>
      </c>
      <c r="C15" s="48" t="s">
        <v>88</v>
      </c>
      <c r="D15" s="28"/>
      <c r="E15" s="134">
        <v>15152061704</v>
      </c>
      <c r="F15" s="104"/>
      <c r="G15" s="134">
        <v>0</v>
      </c>
      <c r="H15" s="104"/>
      <c r="I15" s="134">
        <v>15152061704</v>
      </c>
      <c r="J15" s="104"/>
      <c r="K15" s="134">
        <v>15152061704</v>
      </c>
      <c r="L15" s="104"/>
      <c r="M15" s="134">
        <v>0</v>
      </c>
      <c r="N15" s="104"/>
      <c r="O15" s="134">
        <v>15152061704</v>
      </c>
      <c r="P15" s="92"/>
    </row>
    <row r="16" spans="1:16" ht="21.75" thickBot="1" x14ac:dyDescent="0.25">
      <c r="A16" s="13" t="s">
        <v>34</v>
      </c>
      <c r="C16" s="44"/>
      <c r="D16" s="28"/>
      <c r="E16" s="137">
        <v>353984649372</v>
      </c>
      <c r="F16" s="104"/>
      <c r="G16" s="137">
        <v>0</v>
      </c>
      <c r="H16" s="104"/>
      <c r="I16" s="137">
        <v>353984649372</v>
      </c>
      <c r="J16" s="104"/>
      <c r="K16" s="137">
        <v>353984649372</v>
      </c>
      <c r="L16" s="104"/>
      <c r="M16" s="137">
        <v>0</v>
      </c>
      <c r="N16" s="104"/>
      <c r="O16" s="137">
        <v>353984649372</v>
      </c>
      <c r="P16" s="92"/>
    </row>
    <row r="17" spans="3:16" ht="13.5" thickTop="1" x14ac:dyDescent="0.2">
      <c r="C17" s="28"/>
      <c r="D17" s="28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92"/>
    </row>
    <row r="18" spans="3:16" x14ac:dyDescent="0.2">
      <c r="C18" s="28"/>
      <c r="D18" s="28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92"/>
    </row>
    <row r="19" spans="3:16" x14ac:dyDescent="0.2"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</row>
    <row r="20" spans="3:16" x14ac:dyDescent="0.2"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</row>
  </sheetData>
  <mergeCells count="8">
    <mergeCell ref="A1:O1"/>
    <mergeCell ref="A2:O2"/>
    <mergeCell ref="A3:O3"/>
    <mergeCell ref="A6:O6"/>
    <mergeCell ref="A7:A8"/>
    <mergeCell ref="E7:I7"/>
    <mergeCell ref="K7:O7"/>
    <mergeCell ref="C8:D8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60FA3-2F97-4A64-B329-AA296E205B1E}">
  <sheetPr>
    <pageSetUpPr fitToPage="1"/>
  </sheetPr>
  <dimension ref="A1:AE44"/>
  <sheetViews>
    <sheetView rightToLeft="1" topLeftCell="A28" workbookViewId="0">
      <selection activeCell="E43" sqref="E43"/>
    </sheetView>
  </sheetViews>
  <sheetFormatPr defaultRowHeight="12.75" x14ac:dyDescent="0.2"/>
  <cols>
    <col min="1" max="1" width="64" customWidth="1"/>
    <col min="2" max="2" width="1.28515625" customWidth="1"/>
    <col min="3" max="3" width="15.85546875" bestFit="1" customWidth="1"/>
    <col min="4" max="4" width="1.28515625" customWidth="1"/>
    <col min="5" max="5" width="13.5703125" bestFit="1" customWidth="1"/>
    <col min="6" max="6" width="1.28515625" customWidth="1"/>
    <col min="7" max="7" width="16.140625" bestFit="1" customWidth="1"/>
    <col min="8" max="8" width="1.28515625" customWidth="1"/>
    <col min="9" max="9" width="15.85546875" bestFit="1" customWidth="1"/>
    <col min="10" max="10" width="1.28515625" customWidth="1"/>
    <col min="11" max="11" width="13.5703125" bestFit="1" customWidth="1"/>
    <col min="12" max="12" width="1.28515625" customWidth="1"/>
    <col min="13" max="13" width="16.140625" bestFit="1" customWidth="1"/>
    <col min="14" max="14" width="0.28515625" customWidth="1"/>
    <col min="19" max="19" width="31.5703125" bestFit="1" customWidth="1"/>
    <col min="21" max="21" width="9.85546875" bestFit="1" customWidth="1"/>
    <col min="23" max="23" width="10.7109375" bestFit="1" customWidth="1"/>
    <col min="25" max="25" width="11.140625" bestFit="1" customWidth="1"/>
    <col min="27" max="27" width="9.85546875" bestFit="1" customWidth="1"/>
    <col min="29" max="29" width="10.7109375" bestFit="1" customWidth="1"/>
    <col min="31" max="31" width="11.140625" bestFit="1" customWidth="1"/>
  </cols>
  <sheetData>
    <row r="1" spans="1:31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31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31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31" ht="14.45" customHeight="1" x14ac:dyDescent="0.2"/>
    <row r="5" spans="1:31" ht="14.45" customHeight="1" x14ac:dyDescent="0.2">
      <c r="A5" s="154" t="s">
        <v>256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spans="1:31" ht="14.45" customHeight="1" x14ac:dyDescent="0.2">
      <c r="A6" s="150" t="s">
        <v>179</v>
      </c>
      <c r="C6" s="150" t="s">
        <v>195</v>
      </c>
      <c r="D6" s="150"/>
      <c r="E6" s="150"/>
      <c r="F6" s="150"/>
      <c r="G6" s="150"/>
      <c r="I6" s="150" t="s">
        <v>196</v>
      </c>
      <c r="J6" s="150"/>
      <c r="K6" s="150"/>
      <c r="L6" s="150"/>
      <c r="M6" s="150"/>
      <c r="S6" s="150" t="s">
        <v>179</v>
      </c>
      <c r="U6" s="150" t="s">
        <v>195</v>
      </c>
      <c r="V6" s="150"/>
      <c r="W6" s="150"/>
      <c r="X6" s="150"/>
      <c r="Y6" s="150"/>
      <c r="AA6" s="150" t="s">
        <v>196</v>
      </c>
      <c r="AB6" s="150"/>
      <c r="AC6" s="150"/>
      <c r="AD6" s="150"/>
      <c r="AE6" s="150"/>
    </row>
    <row r="7" spans="1:31" ht="29.1" customHeight="1" x14ac:dyDescent="0.2">
      <c r="A7" s="150"/>
      <c r="C7" s="81" t="s">
        <v>254</v>
      </c>
      <c r="D7" s="3"/>
      <c r="E7" s="81" t="s">
        <v>246</v>
      </c>
      <c r="F7" s="3"/>
      <c r="G7" s="81" t="s">
        <v>255</v>
      </c>
      <c r="I7" s="81" t="s">
        <v>254</v>
      </c>
      <c r="J7" s="3"/>
      <c r="K7" s="81" t="s">
        <v>246</v>
      </c>
      <c r="L7" s="3"/>
      <c r="M7" s="81" t="s">
        <v>255</v>
      </c>
      <c r="S7" s="150"/>
      <c r="U7" s="81" t="s">
        <v>254</v>
      </c>
      <c r="V7" s="3"/>
      <c r="W7" s="81" t="s">
        <v>246</v>
      </c>
      <c r="X7" s="3"/>
      <c r="Y7" s="81" t="s">
        <v>255</v>
      </c>
      <c r="AA7" s="81" t="s">
        <v>254</v>
      </c>
      <c r="AB7" s="3"/>
      <c r="AC7" s="81" t="s">
        <v>246</v>
      </c>
      <c r="AD7" s="3"/>
      <c r="AE7" s="81" t="s">
        <v>255</v>
      </c>
    </row>
    <row r="8" spans="1:31" ht="21.75" customHeight="1" x14ac:dyDescent="0.2">
      <c r="A8" s="82" t="s">
        <v>118</v>
      </c>
      <c r="B8" s="50"/>
      <c r="C8" s="51">
        <v>138083001</v>
      </c>
      <c r="D8" s="50"/>
      <c r="E8" s="51">
        <v>0</v>
      </c>
      <c r="F8" s="50"/>
      <c r="G8" s="51">
        <v>138083001</v>
      </c>
      <c r="H8" s="50"/>
      <c r="I8" s="51">
        <v>138083001</v>
      </c>
      <c r="J8" s="50"/>
      <c r="K8" s="51">
        <v>0</v>
      </c>
      <c r="L8" s="50"/>
      <c r="M8" s="51">
        <v>138083001</v>
      </c>
      <c r="S8" s="99" t="s">
        <v>280</v>
      </c>
      <c r="T8" s="99"/>
    </row>
    <row r="9" spans="1:31" ht="21.75" customHeight="1" x14ac:dyDescent="0.2">
      <c r="A9" s="49" t="s">
        <v>120</v>
      </c>
      <c r="B9" s="50"/>
      <c r="C9" s="52">
        <v>28065</v>
      </c>
      <c r="D9" s="50"/>
      <c r="E9" s="52">
        <v>0</v>
      </c>
      <c r="F9" s="50"/>
      <c r="G9" s="52">
        <v>28065</v>
      </c>
      <c r="H9" s="50"/>
      <c r="I9" s="52">
        <v>28065</v>
      </c>
      <c r="J9" s="50"/>
      <c r="K9" s="52">
        <v>0</v>
      </c>
      <c r="L9" s="50"/>
      <c r="M9" s="52">
        <v>28065</v>
      </c>
      <c r="S9" s="100" t="s">
        <v>281</v>
      </c>
      <c r="T9" s="100"/>
    </row>
    <row r="10" spans="1:31" ht="21.75" customHeight="1" x14ac:dyDescent="0.2">
      <c r="A10" s="49" t="s">
        <v>122</v>
      </c>
      <c r="C10" s="83">
        <v>41047</v>
      </c>
      <c r="E10" s="83">
        <v>0</v>
      </c>
      <c r="G10" s="83">
        <v>41047</v>
      </c>
      <c r="I10" s="83">
        <v>41047</v>
      </c>
      <c r="K10" s="83">
        <v>0</v>
      </c>
      <c r="M10" s="83">
        <v>41047</v>
      </c>
      <c r="S10" s="100" t="s">
        <v>282</v>
      </c>
      <c r="T10" s="100"/>
    </row>
    <row r="11" spans="1:31" ht="21.75" customHeight="1" x14ac:dyDescent="0.2">
      <c r="A11" s="49" t="s">
        <v>124</v>
      </c>
      <c r="C11" s="83">
        <v>15122</v>
      </c>
      <c r="E11" s="83">
        <v>0</v>
      </c>
      <c r="G11" s="83">
        <v>15122</v>
      </c>
      <c r="I11" s="83">
        <v>15122</v>
      </c>
      <c r="K11" s="83">
        <v>0</v>
      </c>
      <c r="M11" s="83">
        <v>15122</v>
      </c>
      <c r="S11" s="100" t="s">
        <v>283</v>
      </c>
      <c r="T11" s="100"/>
    </row>
    <row r="12" spans="1:31" ht="21.75" customHeight="1" x14ac:dyDescent="0.2">
      <c r="A12" s="73" t="s">
        <v>125</v>
      </c>
      <c r="C12" s="83">
        <v>336711</v>
      </c>
      <c r="E12" s="83">
        <v>0</v>
      </c>
      <c r="G12" s="83">
        <v>336711</v>
      </c>
      <c r="I12" s="83">
        <v>336711</v>
      </c>
      <c r="K12" s="83">
        <v>0</v>
      </c>
      <c r="M12" s="83">
        <v>336711</v>
      </c>
      <c r="S12" s="100" t="s">
        <v>284</v>
      </c>
      <c r="T12" s="100"/>
    </row>
    <row r="13" spans="1:31" ht="21.75" customHeight="1" x14ac:dyDescent="0.2">
      <c r="A13" s="49" t="s">
        <v>131</v>
      </c>
      <c r="C13" s="83">
        <v>13746</v>
      </c>
      <c r="E13" s="83">
        <v>0</v>
      </c>
      <c r="G13" s="83">
        <v>13746</v>
      </c>
      <c r="I13" s="83">
        <v>13746</v>
      </c>
      <c r="K13" s="83">
        <v>0</v>
      </c>
      <c r="M13" s="83">
        <v>13746</v>
      </c>
      <c r="S13" s="100" t="s">
        <v>285</v>
      </c>
      <c r="T13" s="100"/>
    </row>
    <row r="14" spans="1:31" ht="21.75" customHeight="1" x14ac:dyDescent="0.2">
      <c r="A14" s="73" t="s">
        <v>132</v>
      </c>
      <c r="C14" s="83">
        <v>10777</v>
      </c>
      <c r="E14" s="83">
        <v>0</v>
      </c>
      <c r="G14" s="83">
        <v>10777</v>
      </c>
      <c r="I14" s="83">
        <v>10777</v>
      </c>
      <c r="K14" s="83">
        <v>0</v>
      </c>
      <c r="M14" s="83">
        <v>10777</v>
      </c>
      <c r="S14" s="100" t="s">
        <v>286</v>
      </c>
      <c r="T14" s="100"/>
    </row>
    <row r="15" spans="1:31" ht="21.75" customHeight="1" x14ac:dyDescent="0.2">
      <c r="A15" s="49" t="s">
        <v>133</v>
      </c>
      <c r="C15" s="83">
        <v>32593</v>
      </c>
      <c r="E15" s="83">
        <v>0</v>
      </c>
      <c r="G15" s="83">
        <v>32593</v>
      </c>
      <c r="I15" s="83">
        <v>32593</v>
      </c>
      <c r="K15" s="83">
        <v>0</v>
      </c>
      <c r="M15" s="83">
        <v>32593</v>
      </c>
      <c r="S15" s="98" t="s">
        <v>287</v>
      </c>
      <c r="T15" s="98"/>
    </row>
    <row r="16" spans="1:31" ht="21.75" customHeight="1" x14ac:dyDescent="0.2">
      <c r="A16" s="49" t="s">
        <v>134</v>
      </c>
      <c r="C16" s="83">
        <v>4061</v>
      </c>
      <c r="E16" s="83">
        <v>0</v>
      </c>
      <c r="G16" s="83">
        <v>4061</v>
      </c>
      <c r="I16" s="83">
        <v>4061</v>
      </c>
      <c r="K16" s="83">
        <v>0</v>
      </c>
      <c r="M16" s="83">
        <v>4061</v>
      </c>
      <c r="S16" s="98" t="s">
        <v>288</v>
      </c>
      <c r="T16" s="98"/>
    </row>
    <row r="17" spans="1:20" ht="21.75" customHeight="1" x14ac:dyDescent="0.2">
      <c r="A17" s="49" t="s">
        <v>135</v>
      </c>
      <c r="C17" s="83">
        <v>26733041084</v>
      </c>
      <c r="E17" s="83">
        <v>156707232</v>
      </c>
      <c r="G17" s="83">
        <v>26576333852</v>
      </c>
      <c r="I17" s="83">
        <v>26733041084</v>
      </c>
      <c r="K17" s="83">
        <v>156707232</v>
      </c>
      <c r="M17" s="83">
        <v>26576333852</v>
      </c>
      <c r="S17" s="100" t="s">
        <v>289</v>
      </c>
      <c r="T17" s="100"/>
    </row>
    <row r="18" spans="1:20" ht="21.75" customHeight="1" x14ac:dyDescent="0.2">
      <c r="A18" s="49" t="s">
        <v>138</v>
      </c>
      <c r="C18" s="83">
        <v>3528124991</v>
      </c>
      <c r="E18" s="83">
        <v>0</v>
      </c>
      <c r="G18" s="83">
        <v>3528124991</v>
      </c>
      <c r="I18" s="83">
        <v>3528124991</v>
      </c>
      <c r="K18" s="83">
        <v>0</v>
      </c>
      <c r="M18" s="83">
        <v>3528124991</v>
      </c>
    </row>
    <row r="19" spans="1:20" ht="21.75" customHeight="1" x14ac:dyDescent="0.2">
      <c r="A19" s="49" t="s">
        <v>139</v>
      </c>
      <c r="C19" s="83">
        <v>6944959684</v>
      </c>
      <c r="E19" s="83">
        <v>1976456</v>
      </c>
      <c r="G19" s="83">
        <v>6942983228</v>
      </c>
      <c r="I19" s="83">
        <v>6944959684</v>
      </c>
      <c r="K19" s="83">
        <v>1976456</v>
      </c>
      <c r="M19" s="83">
        <v>6942983228</v>
      </c>
    </row>
    <row r="20" spans="1:20" ht="21.75" customHeight="1" x14ac:dyDescent="0.2">
      <c r="A20" s="49" t="s">
        <v>140</v>
      </c>
      <c r="C20" s="83">
        <v>4229</v>
      </c>
      <c r="E20" s="83">
        <v>0</v>
      </c>
      <c r="G20" s="83">
        <v>4229</v>
      </c>
      <c r="I20" s="83">
        <v>4229</v>
      </c>
      <c r="K20" s="83">
        <v>0</v>
      </c>
      <c r="M20" s="83">
        <v>4229</v>
      </c>
    </row>
    <row r="21" spans="1:20" ht="21.75" customHeight="1" x14ac:dyDescent="0.2">
      <c r="A21" s="49" t="s">
        <v>141</v>
      </c>
      <c r="C21" s="83">
        <v>5874299564</v>
      </c>
      <c r="E21" s="83">
        <v>5707265</v>
      </c>
      <c r="G21" s="83">
        <v>5868592299</v>
      </c>
      <c r="I21" s="83">
        <v>5874299564</v>
      </c>
      <c r="K21" s="83">
        <v>5707265</v>
      </c>
      <c r="M21" s="83">
        <v>5868592299</v>
      </c>
    </row>
    <row r="22" spans="1:20" ht="21.75" customHeight="1" x14ac:dyDescent="0.2">
      <c r="A22" s="49" t="s">
        <v>143</v>
      </c>
      <c r="C22" s="83">
        <v>8995652811</v>
      </c>
      <c r="E22" s="83">
        <v>0</v>
      </c>
      <c r="G22" s="83">
        <v>8995652811</v>
      </c>
      <c r="I22" s="83">
        <v>8995652811</v>
      </c>
      <c r="K22" s="83">
        <v>0</v>
      </c>
      <c r="M22" s="83">
        <v>8995652811</v>
      </c>
    </row>
    <row r="23" spans="1:20" ht="21.75" customHeight="1" x14ac:dyDescent="0.2">
      <c r="A23" s="49" t="s">
        <v>144</v>
      </c>
      <c r="C23" s="83">
        <v>13749679895</v>
      </c>
      <c r="E23" s="83">
        <v>72702950</v>
      </c>
      <c r="G23" s="83">
        <v>13676976945</v>
      </c>
      <c r="I23" s="83">
        <v>13749679895</v>
      </c>
      <c r="K23" s="83">
        <v>72702950</v>
      </c>
      <c r="M23" s="83">
        <v>13676976945</v>
      </c>
    </row>
    <row r="24" spans="1:20" ht="21.75" customHeight="1" x14ac:dyDescent="0.2">
      <c r="A24" s="49" t="s">
        <v>146</v>
      </c>
      <c r="C24" s="83">
        <v>38686237764</v>
      </c>
      <c r="E24" s="83">
        <v>56024907</v>
      </c>
      <c r="G24" s="83">
        <v>38630212857</v>
      </c>
      <c r="I24" s="83">
        <v>38686237764</v>
      </c>
      <c r="K24" s="83">
        <v>56024907</v>
      </c>
      <c r="M24" s="83">
        <v>38630212857</v>
      </c>
    </row>
    <row r="25" spans="1:20" ht="21.75" customHeight="1" x14ac:dyDescent="0.2">
      <c r="A25" s="49" t="s">
        <v>147</v>
      </c>
      <c r="C25" s="83">
        <v>4496712348</v>
      </c>
      <c r="E25" s="83">
        <v>4803706</v>
      </c>
      <c r="G25" s="83">
        <v>4491908642</v>
      </c>
      <c r="I25" s="83">
        <v>4496712348</v>
      </c>
      <c r="K25" s="83">
        <v>4803706</v>
      </c>
      <c r="M25" s="83">
        <v>4491908642</v>
      </c>
    </row>
    <row r="26" spans="1:20" ht="21.75" customHeight="1" x14ac:dyDescent="0.2">
      <c r="A26" s="49" t="s">
        <v>148</v>
      </c>
      <c r="C26" s="83">
        <v>33435406259</v>
      </c>
      <c r="E26" s="83">
        <v>157324243</v>
      </c>
      <c r="G26" s="83">
        <v>33278082016</v>
      </c>
      <c r="I26" s="83">
        <v>33435406259</v>
      </c>
      <c r="K26" s="83">
        <v>157324243</v>
      </c>
      <c r="M26" s="83">
        <v>33278082016</v>
      </c>
    </row>
    <row r="27" spans="1:20" ht="21.75" customHeight="1" x14ac:dyDescent="0.2">
      <c r="A27" s="49" t="s">
        <v>150</v>
      </c>
      <c r="C27" s="83">
        <v>486344</v>
      </c>
      <c r="E27" s="83">
        <v>0</v>
      </c>
      <c r="G27" s="83">
        <v>486344</v>
      </c>
      <c r="I27" s="83">
        <v>486344</v>
      </c>
      <c r="K27" s="83">
        <v>0</v>
      </c>
      <c r="M27" s="83">
        <v>486344</v>
      </c>
    </row>
    <row r="28" spans="1:20" ht="21.75" customHeight="1" x14ac:dyDescent="0.2">
      <c r="A28" s="49" t="s">
        <v>151</v>
      </c>
      <c r="C28" s="83">
        <v>80319722138</v>
      </c>
      <c r="E28" s="83">
        <v>14207609</v>
      </c>
      <c r="G28" s="83">
        <v>80305514529</v>
      </c>
      <c r="I28" s="83">
        <v>80319722138</v>
      </c>
      <c r="K28" s="83">
        <v>14207609</v>
      </c>
      <c r="M28" s="83">
        <v>80305514529</v>
      </c>
    </row>
    <row r="29" spans="1:20" ht="21.75" customHeight="1" x14ac:dyDescent="0.2">
      <c r="A29" s="49" t="s">
        <v>152</v>
      </c>
      <c r="C29" s="83">
        <v>10411509923</v>
      </c>
      <c r="E29" s="83">
        <v>1297329</v>
      </c>
      <c r="G29" s="83">
        <v>10410212594</v>
      </c>
      <c r="I29" s="83">
        <v>10411509923</v>
      </c>
      <c r="K29" s="83">
        <v>1297329</v>
      </c>
      <c r="M29" s="83">
        <v>10410212594</v>
      </c>
    </row>
    <row r="30" spans="1:20" ht="21.75" customHeight="1" x14ac:dyDescent="0.2">
      <c r="A30" s="49" t="s">
        <v>153</v>
      </c>
      <c r="C30" s="83">
        <v>29208420813</v>
      </c>
      <c r="E30" s="83">
        <v>106299988</v>
      </c>
      <c r="G30" s="83">
        <v>29102120825</v>
      </c>
      <c r="I30" s="83">
        <v>29208420813</v>
      </c>
      <c r="K30" s="83">
        <v>106299988</v>
      </c>
      <c r="M30" s="83">
        <v>29102120825</v>
      </c>
    </row>
    <row r="31" spans="1:20" ht="21.75" customHeight="1" x14ac:dyDescent="0.2">
      <c r="A31" s="49" t="s">
        <v>155</v>
      </c>
      <c r="C31" s="83">
        <v>20180103129</v>
      </c>
      <c r="E31" s="83">
        <v>0</v>
      </c>
      <c r="G31" s="83">
        <v>20180103129</v>
      </c>
      <c r="I31" s="83">
        <v>20180103129</v>
      </c>
      <c r="K31" s="83">
        <v>0</v>
      </c>
      <c r="M31" s="83">
        <v>20180103129</v>
      </c>
    </row>
    <row r="32" spans="1:20" ht="21.75" customHeight="1" x14ac:dyDescent="0.2">
      <c r="A32" s="49" t="s">
        <v>156</v>
      </c>
      <c r="C32" s="83">
        <v>8386938569</v>
      </c>
      <c r="E32" s="83">
        <v>0</v>
      </c>
      <c r="G32" s="83">
        <v>8386938569</v>
      </c>
      <c r="I32" s="83">
        <v>8386938569</v>
      </c>
      <c r="K32" s="83">
        <v>0</v>
      </c>
      <c r="M32" s="83">
        <v>8386938569</v>
      </c>
    </row>
    <row r="33" spans="1:13" ht="21.75" customHeight="1" x14ac:dyDescent="0.2">
      <c r="A33" s="49" t="s">
        <v>157</v>
      </c>
      <c r="C33" s="83">
        <v>8046365898</v>
      </c>
      <c r="E33" s="83">
        <v>44990575</v>
      </c>
      <c r="G33" s="83">
        <v>8001375323</v>
      </c>
      <c r="I33" s="83">
        <v>8046365898</v>
      </c>
      <c r="K33" s="83">
        <v>44990575</v>
      </c>
      <c r="M33" s="83">
        <v>8001375323</v>
      </c>
    </row>
    <row r="34" spans="1:13" ht="21.75" customHeight="1" x14ac:dyDescent="0.2">
      <c r="A34" s="49" t="s">
        <v>159</v>
      </c>
      <c r="C34" s="83">
        <v>3293780389</v>
      </c>
      <c r="E34" s="83">
        <v>22497986</v>
      </c>
      <c r="G34" s="83">
        <v>3271282403</v>
      </c>
      <c r="I34" s="83">
        <v>3293780389</v>
      </c>
      <c r="K34" s="83">
        <v>22497986</v>
      </c>
      <c r="M34" s="83">
        <v>3271282403</v>
      </c>
    </row>
    <row r="35" spans="1:13" ht="21.75" customHeight="1" x14ac:dyDescent="0.2">
      <c r="A35" s="49" t="s">
        <v>160</v>
      </c>
      <c r="C35" s="83">
        <v>24055641891</v>
      </c>
      <c r="E35" s="83">
        <v>43511923</v>
      </c>
      <c r="G35" s="83">
        <v>24012129968</v>
      </c>
      <c r="I35" s="83">
        <v>24055641891</v>
      </c>
      <c r="K35" s="83">
        <v>43511923</v>
      </c>
      <c r="M35" s="83">
        <v>24012129968</v>
      </c>
    </row>
    <row r="36" spans="1:13" ht="21.75" customHeight="1" x14ac:dyDescent="0.2">
      <c r="A36" s="49" t="s">
        <v>162</v>
      </c>
      <c r="C36" s="83">
        <v>9041095888</v>
      </c>
      <c r="E36" s="83">
        <v>146217184</v>
      </c>
      <c r="G36" s="83">
        <v>8894878704</v>
      </c>
      <c r="I36" s="83">
        <v>9041095888</v>
      </c>
      <c r="K36" s="83">
        <v>146217184</v>
      </c>
      <c r="M36" s="83">
        <v>8894878704</v>
      </c>
    </row>
    <row r="37" spans="1:13" ht="21.75" customHeight="1" x14ac:dyDescent="0.2">
      <c r="A37" s="49" t="s">
        <v>164</v>
      </c>
      <c r="C37" s="83">
        <v>16417852594</v>
      </c>
      <c r="E37" s="83">
        <v>265517832</v>
      </c>
      <c r="G37" s="83">
        <v>16152334762</v>
      </c>
      <c r="I37" s="83">
        <v>16417852594</v>
      </c>
      <c r="K37" s="83">
        <v>265517832</v>
      </c>
      <c r="M37" s="83">
        <v>16152334762</v>
      </c>
    </row>
    <row r="38" spans="1:13" ht="21.75" customHeight="1" x14ac:dyDescent="0.2">
      <c r="A38" s="49" t="s">
        <v>166</v>
      </c>
      <c r="C38" s="83">
        <v>8889863008</v>
      </c>
      <c r="E38" s="83">
        <v>164936958</v>
      </c>
      <c r="G38" s="83">
        <v>8724926050</v>
      </c>
      <c r="I38" s="83">
        <v>8889863008</v>
      </c>
      <c r="K38" s="83">
        <v>164936958</v>
      </c>
      <c r="M38" s="83">
        <v>8724926050</v>
      </c>
    </row>
    <row r="39" spans="1:13" ht="21.75" customHeight="1" x14ac:dyDescent="0.2">
      <c r="A39" s="49" t="s">
        <v>168</v>
      </c>
      <c r="C39" s="83">
        <v>8367346848</v>
      </c>
      <c r="E39" s="83">
        <v>168470071</v>
      </c>
      <c r="G39" s="83">
        <v>8198876777</v>
      </c>
      <c r="I39" s="83">
        <v>8367346848</v>
      </c>
      <c r="K39" s="83">
        <v>168470071</v>
      </c>
      <c r="M39" s="83">
        <v>8198876777</v>
      </c>
    </row>
    <row r="40" spans="1:13" ht="21.75" customHeight="1" x14ac:dyDescent="0.2">
      <c r="A40" s="49" t="s">
        <v>170</v>
      </c>
      <c r="C40" s="83">
        <v>9863013696</v>
      </c>
      <c r="E40" s="83">
        <v>198584168</v>
      </c>
      <c r="G40" s="83">
        <v>9664429528</v>
      </c>
      <c r="I40" s="83">
        <v>9863013696</v>
      </c>
      <c r="K40" s="83">
        <v>198584168</v>
      </c>
      <c r="M40" s="83">
        <v>9664429528</v>
      </c>
    </row>
    <row r="41" spans="1:13" ht="21.75" customHeight="1" x14ac:dyDescent="0.2">
      <c r="A41" s="49" t="s">
        <v>172</v>
      </c>
      <c r="C41" s="83">
        <v>8105697532</v>
      </c>
      <c r="E41" s="83">
        <v>175974672</v>
      </c>
      <c r="G41" s="83">
        <v>7929722860</v>
      </c>
      <c r="I41" s="83">
        <v>8105697532</v>
      </c>
      <c r="K41" s="83">
        <v>175974672</v>
      </c>
      <c r="M41" s="83">
        <v>7929722860</v>
      </c>
    </row>
    <row r="42" spans="1:13" ht="21.75" customHeight="1" x14ac:dyDescent="0.2">
      <c r="A42" s="109" t="s">
        <v>174</v>
      </c>
      <c r="C42" s="85">
        <v>1205506849</v>
      </c>
      <c r="E42" s="85">
        <v>29009523</v>
      </c>
      <c r="G42" s="85">
        <v>1176497326</v>
      </c>
      <c r="I42" s="85">
        <v>1205506849</v>
      </c>
      <c r="K42" s="85">
        <v>29009523</v>
      </c>
      <c r="M42" s="85">
        <v>1176497326</v>
      </c>
    </row>
    <row r="43" spans="1:13" ht="21.75" customHeight="1" thickBot="1" x14ac:dyDescent="0.25">
      <c r="A43" s="72" t="s">
        <v>34</v>
      </c>
      <c r="C43" s="84">
        <v>388376029261</v>
      </c>
      <c r="E43" s="84">
        <v>1836762577</v>
      </c>
      <c r="G43" s="84">
        <v>386539266684</v>
      </c>
      <c r="I43" s="84">
        <v>388376029261</v>
      </c>
      <c r="K43" s="84">
        <v>1836762577</v>
      </c>
      <c r="M43" s="84">
        <v>386539266684</v>
      </c>
    </row>
    <row r="44" spans="1:13" ht="19.5" thickTop="1" x14ac:dyDescent="0.2">
      <c r="C44" s="83">
        <f>SUBTOTAL(9,C8:C43)</f>
        <v>776752058522</v>
      </c>
      <c r="D44" s="83">
        <f t="shared" ref="D44:M44" si="0">SUBTOTAL(9,D8:D43)</f>
        <v>0</v>
      </c>
      <c r="E44" s="83">
        <f t="shared" si="0"/>
        <v>3673525154</v>
      </c>
      <c r="F44" s="83">
        <f t="shared" si="0"/>
        <v>0</v>
      </c>
      <c r="G44" s="83">
        <f t="shared" si="0"/>
        <v>773078533368</v>
      </c>
      <c r="H44" s="83">
        <f t="shared" si="0"/>
        <v>0</v>
      </c>
      <c r="I44" s="83">
        <f t="shared" si="0"/>
        <v>776752058522</v>
      </c>
      <c r="J44" s="83">
        <f t="shared" si="0"/>
        <v>0</v>
      </c>
      <c r="K44" s="83">
        <f t="shared" si="0"/>
        <v>3673525154</v>
      </c>
      <c r="L44" s="83">
        <f t="shared" si="0"/>
        <v>0</v>
      </c>
      <c r="M44" s="83">
        <f t="shared" si="0"/>
        <v>773078533368</v>
      </c>
    </row>
  </sheetData>
  <autoFilter ref="A7:AE43" xr:uid="{F2B60FA3-2F97-4A64-B329-AA296E205B1E}"/>
  <mergeCells count="10">
    <mergeCell ref="S6:S7"/>
    <mergeCell ref="U6:Y6"/>
    <mergeCell ref="AA6:AE6"/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5"/>
  <sheetViews>
    <sheetView rightToLeft="1" zoomScale="115" zoomScaleNormal="115" workbookViewId="0">
      <selection activeCell="A6" sqref="A6:A7"/>
    </sheetView>
  </sheetViews>
  <sheetFormatPr defaultRowHeight="12.75" x14ac:dyDescent="0.2"/>
  <cols>
    <col min="1" max="1" width="39" customWidth="1"/>
    <col min="2" max="2" width="1.28515625" customWidth="1"/>
    <col min="3" max="3" width="22.85546875" customWidth="1"/>
    <col min="4" max="4" width="1.28515625" customWidth="1"/>
    <col min="5" max="5" width="20.85546875" bestFit="1" customWidth="1"/>
    <col min="6" max="6" width="1.28515625" customWidth="1"/>
    <col min="7" max="7" width="16.140625" bestFit="1" customWidth="1"/>
    <col min="8" max="8" width="1.28515625" customWidth="1"/>
    <col min="9" max="9" width="15.85546875" bestFit="1" customWidth="1"/>
    <col min="10" max="10" width="1.28515625" customWidth="1"/>
    <col min="11" max="11" width="13.5703125" bestFit="1" customWidth="1"/>
    <col min="12" max="12" width="1.28515625" customWidth="1"/>
    <col min="13" max="13" width="16.140625" bestFit="1" customWidth="1"/>
  </cols>
  <sheetData>
    <row r="1" spans="1:13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ht="14.45" customHeight="1" x14ac:dyDescent="0.2"/>
    <row r="5" spans="1:13" ht="24" x14ac:dyDescent="0.2">
      <c r="A5" s="154" t="s">
        <v>256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spans="1:13" ht="28.5" customHeight="1" x14ac:dyDescent="0.2">
      <c r="A6" s="150" t="s">
        <v>179</v>
      </c>
      <c r="C6" s="150" t="s">
        <v>195</v>
      </c>
      <c r="D6" s="150"/>
      <c r="E6" s="150"/>
      <c r="F6" s="150"/>
      <c r="G6" s="150"/>
      <c r="I6" s="150" t="s">
        <v>196</v>
      </c>
      <c r="J6" s="150"/>
      <c r="K6" s="150"/>
      <c r="L6" s="150"/>
      <c r="M6" s="150"/>
    </row>
    <row r="7" spans="1:13" ht="29.1" customHeight="1" x14ac:dyDescent="0.2">
      <c r="A7" s="150"/>
      <c r="C7" s="17" t="s">
        <v>254</v>
      </c>
      <c r="D7" s="3"/>
      <c r="E7" s="17" t="s">
        <v>246</v>
      </c>
      <c r="F7" s="3"/>
      <c r="G7" s="17" t="s">
        <v>255</v>
      </c>
      <c r="I7" s="17" t="s">
        <v>254</v>
      </c>
      <c r="J7" s="3"/>
      <c r="K7" s="17" t="s">
        <v>246</v>
      </c>
      <c r="L7" s="3"/>
      <c r="M7" s="17" t="s">
        <v>255</v>
      </c>
    </row>
    <row r="8" spans="1:13" ht="21" x14ac:dyDescent="0.2">
      <c r="A8" s="99" t="s">
        <v>280</v>
      </c>
      <c r="B8" s="92"/>
      <c r="C8" s="78">
        <v>119167050438</v>
      </c>
      <c r="D8" s="104"/>
      <c r="E8" s="78">
        <v>556548910</v>
      </c>
      <c r="F8" s="104"/>
      <c r="G8" s="78">
        <v>118610501528</v>
      </c>
      <c r="H8" s="104"/>
      <c r="I8" s="78">
        <v>119167050438</v>
      </c>
      <c r="J8" s="104"/>
      <c r="K8" s="78">
        <v>556548910</v>
      </c>
      <c r="L8" s="104"/>
      <c r="M8" s="78">
        <v>118610501528</v>
      </c>
    </row>
    <row r="9" spans="1:13" ht="21.75" customHeight="1" x14ac:dyDescent="0.2">
      <c r="A9" s="100" t="s">
        <v>281</v>
      </c>
      <c r="B9" s="92"/>
      <c r="C9" s="78">
        <v>144186633383</v>
      </c>
      <c r="D9" s="104"/>
      <c r="E9" s="78">
        <v>734739986</v>
      </c>
      <c r="F9" s="104"/>
      <c r="G9" s="78">
        <v>143451893397</v>
      </c>
      <c r="H9" s="104"/>
      <c r="I9" s="78">
        <v>144186633383</v>
      </c>
      <c r="J9" s="104"/>
      <c r="K9" s="78">
        <v>734739986</v>
      </c>
      <c r="L9" s="104"/>
      <c r="M9" s="78">
        <v>143451893397</v>
      </c>
    </row>
    <row r="10" spans="1:13" ht="21.75" customHeight="1" x14ac:dyDescent="0.2">
      <c r="A10" s="100" t="s">
        <v>282</v>
      </c>
      <c r="B10" s="92"/>
      <c r="C10" s="78">
        <v>17968740096</v>
      </c>
      <c r="D10" s="104"/>
      <c r="E10" s="78">
        <v>374558840</v>
      </c>
      <c r="F10" s="104"/>
      <c r="G10" s="78">
        <v>17594181256</v>
      </c>
      <c r="H10" s="104"/>
      <c r="I10" s="78">
        <v>17968740096</v>
      </c>
      <c r="J10" s="104"/>
      <c r="K10" s="78">
        <v>374558840</v>
      </c>
      <c r="L10" s="104"/>
      <c r="M10" s="78">
        <v>17594181256</v>
      </c>
    </row>
    <row r="11" spans="1:13" ht="21.75" customHeight="1" x14ac:dyDescent="0.2">
      <c r="A11" s="100" t="s">
        <v>283</v>
      </c>
      <c r="B11" s="92"/>
      <c r="C11" s="78">
        <v>26733045145</v>
      </c>
      <c r="D11" s="104"/>
      <c r="E11" s="78">
        <v>156707232</v>
      </c>
      <c r="F11" s="104"/>
      <c r="G11" s="78">
        <v>26576337913</v>
      </c>
      <c r="H11" s="104"/>
      <c r="I11" s="78">
        <v>26733045145</v>
      </c>
      <c r="J11" s="104"/>
      <c r="K11" s="78">
        <v>156707232</v>
      </c>
      <c r="L11" s="104"/>
      <c r="M11" s="78">
        <v>26576337913</v>
      </c>
    </row>
    <row r="12" spans="1:13" ht="21.75" customHeight="1" x14ac:dyDescent="0.2">
      <c r="A12" s="100" t="s">
        <v>284</v>
      </c>
      <c r="B12" s="92"/>
      <c r="C12" s="78">
        <v>80320212711</v>
      </c>
      <c r="D12" s="104"/>
      <c r="E12" s="78">
        <v>14207609</v>
      </c>
      <c r="F12" s="104"/>
      <c r="G12" s="78">
        <v>80306005102</v>
      </c>
      <c r="H12" s="104"/>
      <c r="I12" s="78">
        <v>80320212711</v>
      </c>
      <c r="J12" s="104"/>
      <c r="K12" s="78">
        <v>14207609</v>
      </c>
      <c r="L12" s="104"/>
      <c r="M12" s="78">
        <v>80306005102</v>
      </c>
    </row>
    <row r="13" spans="1:13" ht="21.75" customHeight="1" x14ac:dyDescent="0.2">
      <c r="A13" s="100" t="s">
        <v>286</v>
      </c>
      <c r="B13" s="92"/>
      <c r="C13" s="78">
        <v>10777</v>
      </c>
      <c r="D13" s="104"/>
      <c r="E13" s="78">
        <v>0</v>
      </c>
      <c r="F13" s="104"/>
      <c r="G13" s="78">
        <v>10777</v>
      </c>
      <c r="H13" s="104"/>
      <c r="I13" s="78">
        <v>10777</v>
      </c>
      <c r="J13" s="104"/>
      <c r="K13" s="78">
        <v>0</v>
      </c>
      <c r="L13" s="104"/>
      <c r="M13" s="78">
        <v>10777</v>
      </c>
    </row>
    <row r="14" spans="1:13" ht="21.75" customHeight="1" x14ac:dyDescent="0.2">
      <c r="A14" s="98" t="s">
        <v>288</v>
      </c>
      <c r="B14" s="92"/>
      <c r="C14" s="78">
        <v>336711</v>
      </c>
      <c r="D14" s="104"/>
      <c r="E14" s="78">
        <v>0</v>
      </c>
      <c r="F14" s="104"/>
      <c r="G14" s="78">
        <v>336711</v>
      </c>
      <c r="H14" s="104"/>
      <c r="I14" s="78">
        <v>336711</v>
      </c>
      <c r="J14" s="104"/>
      <c r="K14" s="78">
        <v>0</v>
      </c>
      <c r="L14" s="104"/>
      <c r="M14" s="78">
        <v>336711</v>
      </c>
    </row>
    <row r="15" spans="1:13" s="92" customFormat="1" ht="21.75" customHeight="1" thickBot="1" x14ac:dyDescent="0.25">
      <c r="A15" s="135" t="s">
        <v>34</v>
      </c>
      <c r="C15" s="137">
        <f>SUM(C8:C14)</f>
        <v>388376029261</v>
      </c>
      <c r="D15" s="133">
        <f t="shared" ref="D15:M15" si="0">SUM(D8:D14)</f>
        <v>0</v>
      </c>
      <c r="E15" s="137">
        <f t="shared" si="0"/>
        <v>1836762577</v>
      </c>
      <c r="F15" s="137">
        <f t="shared" si="0"/>
        <v>0</v>
      </c>
      <c r="G15" s="137">
        <f t="shared" si="0"/>
        <v>386539266684</v>
      </c>
      <c r="H15" s="137">
        <f t="shared" si="0"/>
        <v>0</v>
      </c>
      <c r="I15" s="137">
        <f t="shared" si="0"/>
        <v>388376029261</v>
      </c>
      <c r="J15" s="137">
        <f t="shared" si="0"/>
        <v>0</v>
      </c>
      <c r="K15" s="137">
        <f t="shared" si="0"/>
        <v>1836762577</v>
      </c>
      <c r="L15" s="137">
        <f t="shared" si="0"/>
        <v>0</v>
      </c>
      <c r="M15" s="137">
        <f t="shared" si="0"/>
        <v>386539266684</v>
      </c>
    </row>
    <row r="16" spans="1:13" ht="21.75" customHeight="1" thickTop="1" x14ac:dyDescent="0.45">
      <c r="A16" s="110"/>
      <c r="B16" s="92"/>
      <c r="C16" s="78"/>
      <c r="D16" s="104"/>
      <c r="E16" s="78"/>
      <c r="F16" s="104"/>
      <c r="G16" s="78"/>
      <c r="H16" s="104"/>
      <c r="I16" s="78"/>
      <c r="J16" s="104"/>
      <c r="K16" s="78"/>
      <c r="L16" s="104"/>
      <c r="M16" s="78"/>
    </row>
    <row r="17" spans="1:13" ht="21.75" customHeight="1" x14ac:dyDescent="0.2">
      <c r="A17" s="73"/>
      <c r="B17" s="92"/>
      <c r="C17" s="83"/>
      <c r="D17" s="92"/>
      <c r="E17" s="83"/>
      <c r="F17" s="92"/>
      <c r="G17" s="83"/>
      <c r="H17" s="92"/>
      <c r="I17" s="83"/>
      <c r="J17" s="92"/>
      <c r="K17" s="83"/>
      <c r="L17" s="92"/>
      <c r="M17" s="83"/>
    </row>
    <row r="18" spans="1:13" ht="21.75" customHeight="1" x14ac:dyDescent="0.2">
      <c r="A18" s="73"/>
      <c r="B18" s="92"/>
      <c r="C18" s="83"/>
      <c r="D18" s="92"/>
      <c r="E18" s="83"/>
      <c r="F18" s="92"/>
      <c r="G18" s="83"/>
      <c r="H18" s="92"/>
      <c r="I18" s="83"/>
      <c r="J18" s="92"/>
      <c r="K18" s="83"/>
      <c r="L18" s="92"/>
      <c r="M18" s="83"/>
    </row>
    <row r="19" spans="1:13" ht="21.75" customHeight="1" x14ac:dyDescent="0.2">
      <c r="A19" s="73"/>
      <c r="B19" s="92"/>
      <c r="C19" s="83"/>
      <c r="D19" s="92"/>
      <c r="E19" s="83"/>
      <c r="F19" s="92"/>
      <c r="G19" s="83"/>
      <c r="H19" s="92"/>
      <c r="I19" s="83"/>
      <c r="J19" s="92"/>
      <c r="K19" s="83"/>
      <c r="L19" s="92"/>
      <c r="M19" s="83"/>
    </row>
    <row r="20" spans="1:13" ht="21.75" customHeight="1" x14ac:dyDescent="0.2">
      <c r="A20" s="73"/>
      <c r="B20" s="92"/>
      <c r="C20" s="83"/>
      <c r="D20" s="92"/>
      <c r="E20" s="83"/>
      <c r="F20" s="92"/>
      <c r="G20" s="83"/>
      <c r="H20" s="92"/>
      <c r="I20" s="83"/>
      <c r="J20" s="92"/>
      <c r="K20" s="83"/>
      <c r="L20" s="92"/>
      <c r="M20" s="83"/>
    </row>
    <row r="21" spans="1:13" ht="21.75" customHeight="1" x14ac:dyDescent="0.2">
      <c r="A21" s="73"/>
      <c r="B21" s="92"/>
      <c r="C21" s="83"/>
      <c r="D21" s="92"/>
      <c r="E21" s="83"/>
      <c r="F21" s="92"/>
      <c r="G21" s="83"/>
      <c r="H21" s="92"/>
      <c r="I21" s="83"/>
      <c r="J21" s="92"/>
      <c r="K21" s="83"/>
      <c r="L21" s="92"/>
      <c r="M21" s="83"/>
    </row>
    <row r="22" spans="1:13" ht="21.75" customHeight="1" x14ac:dyDescent="0.2">
      <c r="A22" s="73"/>
      <c r="B22" s="92"/>
      <c r="C22" s="83"/>
      <c r="D22" s="92"/>
      <c r="E22" s="83"/>
      <c r="F22" s="92"/>
      <c r="G22" s="83"/>
      <c r="H22" s="92"/>
      <c r="I22" s="83"/>
      <c r="J22" s="92"/>
      <c r="K22" s="83"/>
      <c r="L22" s="92"/>
      <c r="M22" s="83"/>
    </row>
    <row r="23" spans="1:13" ht="21.75" customHeight="1" x14ac:dyDescent="0.2">
      <c r="A23" s="73"/>
      <c r="B23" s="92"/>
      <c r="C23" s="83"/>
      <c r="D23" s="92"/>
      <c r="E23" s="83"/>
      <c r="F23" s="92"/>
      <c r="G23" s="83"/>
      <c r="H23" s="92"/>
      <c r="I23" s="83"/>
      <c r="J23" s="92"/>
      <c r="K23" s="83"/>
      <c r="L23" s="92"/>
      <c r="M23" s="83"/>
    </row>
    <row r="24" spans="1:13" ht="21.75" customHeight="1" x14ac:dyDescent="0.2">
      <c r="A24" s="73"/>
      <c r="B24" s="92"/>
      <c r="C24" s="83"/>
      <c r="D24" s="92"/>
      <c r="E24" s="83"/>
      <c r="F24" s="92"/>
      <c r="G24" s="83"/>
      <c r="H24" s="92"/>
      <c r="I24" s="83"/>
      <c r="J24" s="92"/>
      <c r="K24" s="83"/>
      <c r="L24" s="92"/>
      <c r="M24" s="83"/>
    </row>
    <row r="25" spans="1:13" ht="21.75" customHeight="1" x14ac:dyDescent="0.2">
      <c r="A25" s="73"/>
      <c r="B25" s="92"/>
      <c r="C25" s="83"/>
      <c r="D25" s="92"/>
      <c r="E25" s="83"/>
      <c r="F25" s="92"/>
      <c r="G25" s="83"/>
      <c r="H25" s="92"/>
      <c r="I25" s="83"/>
      <c r="J25" s="92"/>
      <c r="K25" s="83"/>
      <c r="L25" s="92"/>
      <c r="M25" s="83"/>
    </row>
    <row r="26" spans="1:13" ht="21.75" customHeight="1" x14ac:dyDescent="0.2">
      <c r="A26" s="73"/>
      <c r="B26" s="92"/>
      <c r="C26" s="83"/>
      <c r="D26" s="92"/>
      <c r="E26" s="83"/>
      <c r="F26" s="92"/>
      <c r="G26" s="83"/>
      <c r="H26" s="92"/>
      <c r="I26" s="83"/>
      <c r="J26" s="92"/>
      <c r="K26" s="83"/>
      <c r="L26" s="92"/>
      <c r="M26" s="83"/>
    </row>
    <row r="27" spans="1:13" ht="21.75" customHeight="1" x14ac:dyDescent="0.2">
      <c r="A27" s="73"/>
      <c r="B27" s="92"/>
      <c r="C27" s="83"/>
      <c r="D27" s="92"/>
      <c r="E27" s="83"/>
      <c r="F27" s="92"/>
      <c r="G27" s="83"/>
      <c r="H27" s="92"/>
      <c r="I27" s="83"/>
      <c r="J27" s="92"/>
      <c r="K27" s="83"/>
      <c r="L27" s="92"/>
      <c r="M27" s="83"/>
    </row>
    <row r="28" spans="1:13" ht="21.75" customHeight="1" x14ac:dyDescent="0.2">
      <c r="A28" s="73"/>
      <c r="B28" s="92"/>
      <c r="C28" s="83"/>
      <c r="D28" s="92"/>
      <c r="E28" s="83"/>
      <c r="F28" s="92"/>
      <c r="G28" s="83"/>
      <c r="H28" s="92"/>
      <c r="I28" s="83"/>
      <c r="J28" s="92"/>
      <c r="K28" s="83"/>
      <c r="L28" s="92"/>
      <c r="M28" s="83"/>
    </row>
    <row r="29" spans="1:13" ht="21.75" customHeight="1" x14ac:dyDescent="0.2">
      <c r="A29" s="73"/>
      <c r="B29" s="92"/>
      <c r="C29" s="83"/>
      <c r="D29" s="92"/>
      <c r="E29" s="83"/>
      <c r="F29" s="92"/>
      <c r="G29" s="83"/>
      <c r="H29" s="92"/>
      <c r="I29" s="83"/>
      <c r="J29" s="92"/>
      <c r="K29" s="83"/>
      <c r="L29" s="92"/>
      <c r="M29" s="83"/>
    </row>
    <row r="30" spans="1:13" ht="21.75" customHeight="1" x14ac:dyDescent="0.2">
      <c r="A30" s="73"/>
      <c r="B30" s="92"/>
      <c r="C30" s="83"/>
      <c r="D30" s="92"/>
      <c r="E30" s="83"/>
      <c r="F30" s="92"/>
      <c r="G30" s="83"/>
      <c r="H30" s="92"/>
      <c r="I30" s="83"/>
      <c r="J30" s="92"/>
      <c r="K30" s="83"/>
      <c r="L30" s="92"/>
      <c r="M30" s="83"/>
    </row>
    <row r="31" spans="1:13" ht="21.75" customHeight="1" x14ac:dyDescent="0.2">
      <c r="A31" s="73"/>
      <c r="B31" s="92"/>
      <c r="C31" s="83"/>
      <c r="D31" s="92"/>
      <c r="E31" s="83"/>
      <c r="F31" s="92"/>
      <c r="G31" s="83"/>
      <c r="H31" s="92"/>
      <c r="I31" s="83"/>
      <c r="J31" s="92"/>
      <c r="K31" s="83"/>
      <c r="L31" s="92"/>
      <c r="M31" s="83"/>
    </row>
    <row r="32" spans="1:13" ht="21.75" customHeight="1" x14ac:dyDescent="0.2">
      <c r="A32" s="73"/>
      <c r="B32" s="92"/>
      <c r="C32" s="83"/>
      <c r="D32" s="92"/>
      <c r="E32" s="83"/>
      <c r="F32" s="92"/>
      <c r="G32" s="83"/>
      <c r="H32" s="92"/>
      <c r="I32" s="83"/>
      <c r="J32" s="92"/>
      <c r="K32" s="83"/>
      <c r="L32" s="92"/>
      <c r="M32" s="83"/>
    </row>
    <row r="33" spans="1:13" ht="21.75" customHeight="1" x14ac:dyDescent="0.2">
      <c r="A33" s="73"/>
      <c r="B33" s="92"/>
      <c r="C33" s="83"/>
      <c r="D33" s="92"/>
      <c r="E33" s="83"/>
      <c r="F33" s="92"/>
      <c r="G33" s="83"/>
      <c r="H33" s="92"/>
      <c r="I33" s="83"/>
      <c r="J33" s="92"/>
      <c r="K33" s="83"/>
      <c r="L33" s="92"/>
      <c r="M33" s="83"/>
    </row>
    <row r="34" spans="1:13" ht="21.75" customHeight="1" x14ac:dyDescent="0.2">
      <c r="A34" s="74"/>
      <c r="B34" s="92"/>
      <c r="C34" s="85"/>
      <c r="D34" s="92"/>
      <c r="E34" s="85"/>
      <c r="F34" s="92"/>
      <c r="G34" s="85"/>
      <c r="H34" s="92"/>
      <c r="I34" s="85"/>
      <c r="J34" s="92"/>
      <c r="K34" s="85"/>
      <c r="L34" s="92"/>
      <c r="M34" s="85"/>
    </row>
    <row r="35" spans="1:13" ht="21.75" customHeight="1" thickBot="1" x14ac:dyDescent="0.25">
      <c r="A35" s="13" t="s">
        <v>34</v>
      </c>
      <c r="C35" s="14">
        <v>388376029261</v>
      </c>
      <c r="E35" s="14">
        <v>1836762577</v>
      </c>
      <c r="G35" s="14">
        <v>386539266684</v>
      </c>
      <c r="I35" s="14">
        <v>388376029261</v>
      </c>
      <c r="K35" s="14">
        <v>1836762577</v>
      </c>
      <c r="M35" s="14">
        <v>386539266684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8"/>
  <sheetViews>
    <sheetView rightToLeft="1" workbookViewId="0">
      <selection activeCell="A6" sqref="A6:A7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11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4.85546875" bestFit="1" customWidth="1"/>
    <col min="18" max="18" width="10.85546875" customWidth="1"/>
    <col min="19" max="21" width="15.85546875" customWidth="1"/>
  </cols>
  <sheetData>
    <row r="1" spans="1:18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8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8" ht="14.45" customHeight="1" x14ac:dyDescent="0.2"/>
    <row r="5" spans="1:18" ht="24" x14ac:dyDescent="0.2">
      <c r="A5" s="154" t="s">
        <v>257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</row>
    <row r="6" spans="1:18" ht="21" x14ac:dyDescent="0.2">
      <c r="A6" s="150" t="s">
        <v>179</v>
      </c>
      <c r="C6" s="150" t="s">
        <v>195</v>
      </c>
      <c r="D6" s="150"/>
      <c r="E6" s="150"/>
      <c r="F6" s="150"/>
      <c r="G6" s="150"/>
      <c r="H6" s="150"/>
      <c r="I6" s="150"/>
      <c r="K6" s="150" t="s">
        <v>196</v>
      </c>
      <c r="L6" s="150"/>
      <c r="M6" s="150"/>
      <c r="N6" s="150"/>
      <c r="O6" s="150"/>
      <c r="P6" s="150"/>
      <c r="Q6" s="150"/>
      <c r="R6" s="150"/>
    </row>
    <row r="7" spans="1:18" ht="21" x14ac:dyDescent="0.2">
      <c r="A7" s="150"/>
      <c r="C7" s="17" t="s">
        <v>13</v>
      </c>
      <c r="D7" s="3"/>
      <c r="E7" s="17" t="s">
        <v>258</v>
      </c>
      <c r="F7" s="3"/>
      <c r="G7" s="17" t="s">
        <v>259</v>
      </c>
      <c r="H7" s="3"/>
      <c r="I7" s="17" t="s">
        <v>260</v>
      </c>
      <c r="K7" s="17" t="s">
        <v>13</v>
      </c>
      <c r="L7" s="3"/>
      <c r="M7" s="17" t="s">
        <v>258</v>
      </c>
      <c r="N7" s="3"/>
      <c r="O7" s="17" t="s">
        <v>259</v>
      </c>
      <c r="P7" s="3"/>
      <c r="Q7" s="158" t="s">
        <v>260</v>
      </c>
      <c r="R7" s="158"/>
    </row>
    <row r="8" spans="1:18" ht="18.75" x14ac:dyDescent="0.2">
      <c r="A8" s="5" t="s">
        <v>60</v>
      </c>
      <c r="C8" s="136">
        <v>38305370</v>
      </c>
      <c r="D8" s="28"/>
      <c r="E8" s="136">
        <v>634757903216</v>
      </c>
      <c r="F8" s="28"/>
      <c r="G8" s="136">
        <v>624840642923</v>
      </c>
      <c r="H8" s="28"/>
      <c r="I8" s="136">
        <v>9917260293</v>
      </c>
      <c r="J8" s="28"/>
      <c r="K8" s="136">
        <v>38305370</v>
      </c>
      <c r="L8" s="28"/>
      <c r="M8" s="136">
        <v>634757903216</v>
      </c>
      <c r="N8" s="28"/>
      <c r="O8" s="136">
        <v>624840642923</v>
      </c>
      <c r="P8" s="28"/>
      <c r="Q8" s="152">
        <v>9917260293</v>
      </c>
      <c r="R8" s="152"/>
    </row>
    <row r="9" spans="1:18" ht="18.75" x14ac:dyDescent="0.2">
      <c r="A9" s="7" t="s">
        <v>64</v>
      </c>
      <c r="C9" s="133">
        <v>79000000</v>
      </c>
      <c r="D9" s="28"/>
      <c r="E9" s="133">
        <v>1003149900000</v>
      </c>
      <c r="F9" s="28"/>
      <c r="G9" s="133">
        <v>987504740000</v>
      </c>
      <c r="H9" s="28"/>
      <c r="I9" s="133">
        <v>15645160000</v>
      </c>
      <c r="J9" s="28"/>
      <c r="K9" s="133">
        <v>79000000</v>
      </c>
      <c r="L9" s="28"/>
      <c r="M9" s="133">
        <v>1003149900000</v>
      </c>
      <c r="N9" s="28"/>
      <c r="O9" s="133">
        <v>987504740000</v>
      </c>
      <c r="P9" s="28"/>
      <c r="Q9" s="146">
        <v>15645160000</v>
      </c>
      <c r="R9" s="146"/>
    </row>
    <row r="10" spans="1:18" ht="18.75" x14ac:dyDescent="0.2">
      <c r="A10" s="7" t="s">
        <v>69</v>
      </c>
      <c r="C10" s="133">
        <v>5945462</v>
      </c>
      <c r="D10" s="28"/>
      <c r="E10" s="133">
        <v>106861428219</v>
      </c>
      <c r="F10" s="28"/>
      <c r="G10" s="133">
        <v>96380260627</v>
      </c>
      <c r="H10" s="28"/>
      <c r="I10" s="133">
        <v>10481167592</v>
      </c>
      <c r="J10" s="28"/>
      <c r="K10" s="133">
        <v>5945462</v>
      </c>
      <c r="L10" s="28"/>
      <c r="M10" s="133">
        <v>106861428219</v>
      </c>
      <c r="N10" s="28"/>
      <c r="O10" s="133">
        <v>96380260627</v>
      </c>
      <c r="P10" s="28"/>
      <c r="Q10" s="146">
        <v>10481167592</v>
      </c>
      <c r="R10" s="146"/>
    </row>
    <row r="11" spans="1:18" ht="18.75" x14ac:dyDescent="0.2">
      <c r="A11" s="7" t="s">
        <v>67</v>
      </c>
      <c r="C11" s="133">
        <v>1500000</v>
      </c>
      <c r="D11" s="28"/>
      <c r="E11" s="133">
        <v>19219858491</v>
      </c>
      <c r="F11" s="28"/>
      <c r="G11" s="133">
        <v>18863685751</v>
      </c>
      <c r="H11" s="28"/>
      <c r="I11" s="133">
        <v>356172740</v>
      </c>
      <c r="J11" s="28"/>
      <c r="K11" s="133">
        <v>1500000</v>
      </c>
      <c r="L11" s="28"/>
      <c r="M11" s="133">
        <v>19219858491</v>
      </c>
      <c r="N11" s="28"/>
      <c r="O11" s="133">
        <v>18863685751</v>
      </c>
      <c r="P11" s="28"/>
      <c r="Q11" s="146">
        <v>356172740</v>
      </c>
      <c r="R11" s="146"/>
    </row>
    <row r="12" spans="1:18" ht="18.75" x14ac:dyDescent="0.2">
      <c r="A12" s="7" t="s">
        <v>61</v>
      </c>
      <c r="C12" s="133">
        <v>66757635</v>
      </c>
      <c r="D12" s="28"/>
      <c r="E12" s="133">
        <v>1087788291694</v>
      </c>
      <c r="F12" s="28"/>
      <c r="G12" s="133">
        <v>1071411308676</v>
      </c>
      <c r="H12" s="28"/>
      <c r="I12" s="133">
        <v>16376983018</v>
      </c>
      <c r="J12" s="28"/>
      <c r="K12" s="133">
        <v>66757635</v>
      </c>
      <c r="L12" s="28"/>
      <c r="M12" s="133">
        <v>1087788291694</v>
      </c>
      <c r="N12" s="28"/>
      <c r="O12" s="133">
        <v>1071411308676</v>
      </c>
      <c r="P12" s="28"/>
      <c r="Q12" s="146">
        <v>16376983018</v>
      </c>
      <c r="R12" s="146"/>
    </row>
    <row r="13" spans="1:18" ht="18.75" x14ac:dyDescent="0.2">
      <c r="A13" s="7" t="s">
        <v>20</v>
      </c>
      <c r="C13" s="133">
        <v>21126760</v>
      </c>
      <c r="D13" s="28"/>
      <c r="E13" s="133">
        <v>47772596083</v>
      </c>
      <c r="F13" s="28"/>
      <c r="G13" s="133">
        <v>45425283611</v>
      </c>
      <c r="H13" s="28"/>
      <c r="I13" s="133">
        <v>2347312472</v>
      </c>
      <c r="J13" s="28"/>
      <c r="K13" s="133">
        <v>21126760</v>
      </c>
      <c r="L13" s="28"/>
      <c r="M13" s="133">
        <v>47772596083</v>
      </c>
      <c r="N13" s="28"/>
      <c r="O13" s="133">
        <v>45425283611</v>
      </c>
      <c r="P13" s="28"/>
      <c r="Q13" s="146">
        <v>2347312472</v>
      </c>
      <c r="R13" s="146"/>
    </row>
    <row r="14" spans="1:18" ht="18.75" x14ac:dyDescent="0.2">
      <c r="A14" s="7" t="s">
        <v>66</v>
      </c>
      <c r="C14" s="133">
        <v>4000000</v>
      </c>
      <c r="D14" s="28"/>
      <c r="E14" s="133">
        <v>44607465736</v>
      </c>
      <c r="F14" s="28"/>
      <c r="G14" s="133">
        <v>38506219500</v>
      </c>
      <c r="H14" s="28"/>
      <c r="I14" s="133">
        <v>6101246236</v>
      </c>
      <c r="J14" s="28"/>
      <c r="K14" s="133">
        <v>4000000</v>
      </c>
      <c r="L14" s="28"/>
      <c r="M14" s="133">
        <v>44607465736</v>
      </c>
      <c r="N14" s="28"/>
      <c r="O14" s="133">
        <v>38506219500</v>
      </c>
      <c r="P14" s="28"/>
      <c r="Q14" s="146">
        <v>6101246236</v>
      </c>
      <c r="R14" s="146"/>
    </row>
    <row r="15" spans="1:18" ht="18.75" x14ac:dyDescent="0.2">
      <c r="A15" s="7" t="s">
        <v>68</v>
      </c>
      <c r="C15" s="133">
        <v>1281376</v>
      </c>
      <c r="D15" s="28"/>
      <c r="E15" s="133">
        <v>22578635255</v>
      </c>
      <c r="F15" s="28"/>
      <c r="G15" s="133">
        <v>20592856748</v>
      </c>
      <c r="H15" s="28"/>
      <c r="I15" s="133">
        <v>1985778507</v>
      </c>
      <c r="J15" s="28"/>
      <c r="K15" s="133">
        <v>1281376</v>
      </c>
      <c r="L15" s="28"/>
      <c r="M15" s="133">
        <v>22578635255</v>
      </c>
      <c r="N15" s="28"/>
      <c r="O15" s="133">
        <v>20592856748</v>
      </c>
      <c r="P15" s="28"/>
      <c r="Q15" s="146">
        <v>1985778507</v>
      </c>
      <c r="R15" s="146"/>
    </row>
    <row r="16" spans="1:18" ht="18.75" x14ac:dyDescent="0.2">
      <c r="A16" s="7" t="s">
        <v>21</v>
      </c>
      <c r="C16" s="133">
        <v>62400000</v>
      </c>
      <c r="D16" s="28"/>
      <c r="E16" s="133">
        <v>189931941771</v>
      </c>
      <c r="F16" s="28"/>
      <c r="G16" s="133">
        <v>175851421200</v>
      </c>
      <c r="H16" s="28"/>
      <c r="I16" s="133">
        <v>14080520571</v>
      </c>
      <c r="J16" s="28"/>
      <c r="K16" s="133">
        <v>62400000</v>
      </c>
      <c r="L16" s="28"/>
      <c r="M16" s="133">
        <v>189931941771</v>
      </c>
      <c r="N16" s="28"/>
      <c r="O16" s="133">
        <v>175851421200</v>
      </c>
      <c r="P16" s="28"/>
      <c r="Q16" s="146">
        <v>14080520571</v>
      </c>
      <c r="R16" s="146"/>
    </row>
    <row r="17" spans="1:18" ht="18.75" x14ac:dyDescent="0.2">
      <c r="A17" s="10" t="s">
        <v>99</v>
      </c>
      <c r="C17" s="134">
        <v>293823</v>
      </c>
      <c r="D17" s="28"/>
      <c r="E17" s="134">
        <v>1998544400466</v>
      </c>
      <c r="F17" s="28"/>
      <c r="G17" s="134">
        <v>1999994396400</v>
      </c>
      <c r="H17" s="28"/>
      <c r="I17" s="134">
        <v>-1449995934</v>
      </c>
      <c r="J17" s="28"/>
      <c r="K17" s="134">
        <v>293823</v>
      </c>
      <c r="L17" s="28"/>
      <c r="M17" s="134">
        <v>1998544400466</v>
      </c>
      <c r="N17" s="28"/>
      <c r="O17" s="134">
        <v>1999994396400</v>
      </c>
      <c r="P17" s="28"/>
      <c r="Q17" s="147">
        <v>-1449995934</v>
      </c>
      <c r="R17" s="147"/>
    </row>
    <row r="18" spans="1:18" ht="21" x14ac:dyDescent="0.2">
      <c r="A18" s="13" t="s">
        <v>34</v>
      </c>
      <c r="C18" s="137">
        <v>280610426</v>
      </c>
      <c r="D18" s="28"/>
      <c r="E18" s="137">
        <v>5155212420931</v>
      </c>
      <c r="F18" s="28"/>
      <c r="G18" s="137">
        <v>5079370815436</v>
      </c>
      <c r="H18" s="28"/>
      <c r="I18" s="137">
        <v>75841605495</v>
      </c>
      <c r="J18" s="28"/>
      <c r="K18" s="137">
        <v>280610426</v>
      </c>
      <c r="L18" s="28"/>
      <c r="M18" s="137">
        <v>5155212420931</v>
      </c>
      <c r="N18" s="28"/>
      <c r="O18" s="137">
        <v>5079370815436</v>
      </c>
      <c r="P18" s="28"/>
      <c r="Q18" s="157">
        <v>75841605495</v>
      </c>
      <c r="R18" s="157"/>
    </row>
  </sheetData>
  <mergeCells count="1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</row>
    <row r="2" spans="1:25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5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7.35" customHeight="1" x14ac:dyDescent="0.2"/>
    <row r="5" spans="1:25" ht="14.45" customHeight="1" x14ac:dyDescent="0.2">
      <c r="A5" s="154" t="s">
        <v>261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</row>
    <row r="6" spans="1:25" ht="7.35" customHeight="1" x14ac:dyDescent="0.2"/>
    <row r="7" spans="1:25" ht="14.45" customHeight="1" x14ac:dyDescent="0.2">
      <c r="E7" s="150" t="s">
        <v>195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Y7" s="2" t="s">
        <v>196</v>
      </c>
    </row>
    <row r="8" spans="1:25" ht="29.1" customHeight="1" x14ac:dyDescent="0.2">
      <c r="A8" s="2" t="s">
        <v>262</v>
      </c>
      <c r="C8" s="2" t="s">
        <v>263</v>
      </c>
      <c r="E8" s="17" t="s">
        <v>39</v>
      </c>
      <c r="F8" s="3"/>
      <c r="G8" s="17" t="s">
        <v>13</v>
      </c>
      <c r="H8" s="3"/>
      <c r="I8" s="17" t="s">
        <v>38</v>
      </c>
      <c r="J8" s="3"/>
      <c r="K8" s="17" t="s">
        <v>264</v>
      </c>
      <c r="L8" s="3"/>
      <c r="M8" s="17" t="s">
        <v>265</v>
      </c>
      <c r="N8" s="3"/>
      <c r="O8" s="17" t="s">
        <v>266</v>
      </c>
      <c r="P8" s="3"/>
      <c r="Q8" s="17" t="s">
        <v>267</v>
      </c>
      <c r="R8" s="3"/>
      <c r="S8" s="17" t="s">
        <v>268</v>
      </c>
      <c r="T8" s="3"/>
      <c r="U8" s="17" t="s">
        <v>269</v>
      </c>
      <c r="V8" s="3"/>
      <c r="W8" s="17" t="s">
        <v>270</v>
      </c>
      <c r="Y8" s="17" t="s">
        <v>270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2"/>
  <sheetViews>
    <sheetView rightToLeft="1" topLeftCell="A28" zoomScaleNormal="100" workbookViewId="0">
      <selection activeCell="A9" sqref="A9"/>
    </sheetView>
  </sheetViews>
  <sheetFormatPr defaultRowHeight="12.75" x14ac:dyDescent="0.2"/>
  <cols>
    <col min="1" max="1" width="37.5703125" bestFit="1" customWidth="1"/>
    <col min="2" max="2" width="1.28515625" customWidth="1"/>
    <col min="3" max="3" width="12.7109375" bestFit="1" customWidth="1"/>
    <col min="4" max="4" width="1.28515625" customWidth="1"/>
    <col min="5" max="5" width="19.85546875" bestFit="1" customWidth="1"/>
    <col min="6" max="6" width="1.28515625" customWidth="1"/>
    <col min="7" max="7" width="19.85546875" bestFit="1" customWidth="1"/>
    <col min="8" max="8" width="1.28515625" customWidth="1"/>
    <col min="9" max="9" width="27" bestFit="1" customWidth="1"/>
    <col min="10" max="10" width="1.28515625" customWidth="1"/>
    <col min="11" max="11" width="16.28515625" bestFit="1" customWidth="1"/>
    <col min="12" max="12" width="1.28515625" customWidth="1"/>
    <col min="13" max="13" width="19.85546875" bestFit="1" customWidth="1"/>
    <col min="14" max="14" width="1.28515625" customWidth="1"/>
    <col min="15" max="15" width="19.85546875" bestFit="1" customWidth="1"/>
    <col min="16" max="16" width="1.28515625" customWidth="1"/>
    <col min="17" max="17" width="27" style="28" bestFit="1" customWidth="1"/>
    <col min="18" max="18" width="24.5703125" customWidth="1"/>
  </cols>
  <sheetData>
    <row r="1" spans="1:21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21" ht="21.75" customHeight="1" x14ac:dyDescent="0.2">
      <c r="A2" s="143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21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21" ht="21.75" customHeight="1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21" ht="21.7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21" ht="14.45" customHeight="1" x14ac:dyDescent="0.2"/>
    <row r="7" spans="1:21" ht="24" x14ac:dyDescent="0.2">
      <c r="A7" s="46" t="s">
        <v>271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122"/>
    </row>
    <row r="8" spans="1:21" ht="21" x14ac:dyDescent="0.2">
      <c r="A8" s="34" t="s">
        <v>179</v>
      </c>
      <c r="C8" s="34" t="s">
        <v>195</v>
      </c>
      <c r="D8" s="34"/>
      <c r="E8" s="34"/>
      <c r="F8" s="34"/>
      <c r="G8" s="34"/>
      <c r="H8" s="34"/>
      <c r="I8" s="34"/>
      <c r="J8" s="28"/>
      <c r="K8" s="34" t="s">
        <v>196</v>
      </c>
      <c r="L8" s="34"/>
      <c r="M8" s="34"/>
      <c r="N8" s="34"/>
      <c r="O8" s="34"/>
      <c r="P8" s="34"/>
      <c r="Q8" s="112"/>
      <c r="R8" s="28"/>
      <c r="S8" s="28"/>
      <c r="T8" s="28"/>
      <c r="U8" s="28"/>
    </row>
    <row r="9" spans="1:21" ht="21" x14ac:dyDescent="0.2">
      <c r="A9" s="34"/>
      <c r="C9" s="121" t="s">
        <v>13</v>
      </c>
      <c r="D9" s="29"/>
      <c r="E9" s="121" t="s">
        <v>15</v>
      </c>
      <c r="F9" s="29"/>
      <c r="G9" s="121" t="s">
        <v>259</v>
      </c>
      <c r="H9" s="29"/>
      <c r="I9" s="121" t="s">
        <v>272</v>
      </c>
      <c r="J9" s="28"/>
      <c r="K9" s="121" t="s">
        <v>13</v>
      </c>
      <c r="L9" s="29"/>
      <c r="M9" s="121" t="s">
        <v>15</v>
      </c>
      <c r="N9" s="29"/>
      <c r="O9" s="121" t="s">
        <v>259</v>
      </c>
      <c r="P9" s="29"/>
      <c r="Q9" s="121" t="s">
        <v>272</v>
      </c>
      <c r="R9" s="28"/>
      <c r="S9" s="28"/>
      <c r="T9" s="28"/>
      <c r="U9" s="28"/>
    </row>
    <row r="10" spans="1:21" ht="18.75" x14ac:dyDescent="0.2">
      <c r="A10" s="113" t="s">
        <v>25</v>
      </c>
      <c r="C10" s="114">
        <v>50000000</v>
      </c>
      <c r="D10" s="28"/>
      <c r="E10" s="114">
        <v>618597315000</v>
      </c>
      <c r="F10" s="28"/>
      <c r="G10" s="114">
        <v>604978830000</v>
      </c>
      <c r="H10" s="28"/>
      <c r="I10" s="114">
        <v>13618485000</v>
      </c>
      <c r="J10" s="28"/>
      <c r="K10" s="114">
        <v>50000000</v>
      </c>
      <c r="L10" s="28"/>
      <c r="M10" s="114">
        <v>618597315000</v>
      </c>
      <c r="N10" s="28"/>
      <c r="O10" s="114">
        <v>604978830000</v>
      </c>
      <c r="P10" s="28"/>
      <c r="Q10" s="114">
        <v>13618485000</v>
      </c>
      <c r="R10" s="28"/>
      <c r="S10" s="28"/>
      <c r="T10" s="28"/>
      <c r="U10" s="28"/>
    </row>
    <row r="11" spans="1:21" ht="18.75" x14ac:dyDescent="0.2">
      <c r="A11" s="115" t="s">
        <v>32</v>
      </c>
      <c r="C11" s="116">
        <v>128068174</v>
      </c>
      <c r="D11" s="28"/>
      <c r="E11" s="116">
        <v>67599575401</v>
      </c>
      <c r="F11" s="28"/>
      <c r="G11" s="116">
        <v>67599575401</v>
      </c>
      <c r="H11" s="28"/>
      <c r="I11" s="116">
        <v>0</v>
      </c>
      <c r="J11" s="28"/>
      <c r="K11" s="116">
        <v>128068174</v>
      </c>
      <c r="L11" s="28"/>
      <c r="M11" s="116">
        <v>67599575401</v>
      </c>
      <c r="N11" s="28"/>
      <c r="O11" s="116">
        <v>67599575401</v>
      </c>
      <c r="P11" s="28"/>
      <c r="Q11" s="116">
        <v>0</v>
      </c>
      <c r="R11" s="28"/>
      <c r="S11" s="28"/>
      <c r="T11" s="28"/>
      <c r="U11" s="28"/>
    </row>
    <row r="12" spans="1:21" ht="18.75" x14ac:dyDescent="0.2">
      <c r="A12" s="115" t="s">
        <v>64</v>
      </c>
      <c r="C12" s="116">
        <v>59434563</v>
      </c>
      <c r="D12" s="28"/>
      <c r="E12" s="116">
        <v>761682453435</v>
      </c>
      <c r="F12" s="28"/>
      <c r="G12" s="116">
        <v>742935603573</v>
      </c>
      <c r="H12" s="28"/>
      <c r="I12" s="116">
        <v>18746849862</v>
      </c>
      <c r="J12" s="28"/>
      <c r="K12" s="116">
        <v>59434563</v>
      </c>
      <c r="L12" s="28"/>
      <c r="M12" s="116">
        <v>761682453435</v>
      </c>
      <c r="N12" s="28"/>
      <c r="O12" s="116">
        <v>742935603573</v>
      </c>
      <c r="P12" s="28"/>
      <c r="Q12" s="116">
        <v>18746849862</v>
      </c>
      <c r="R12" s="28"/>
      <c r="S12" s="28"/>
      <c r="T12" s="28"/>
      <c r="U12" s="28"/>
    </row>
    <row r="13" spans="1:21" ht="18.75" x14ac:dyDescent="0.2">
      <c r="A13" s="115" t="s">
        <v>67</v>
      </c>
      <c r="C13" s="116">
        <v>14991504</v>
      </c>
      <c r="D13" s="28"/>
      <c r="E13" s="116">
        <v>168452034696</v>
      </c>
      <c r="F13" s="28"/>
      <c r="G13" s="116">
        <v>188459304660</v>
      </c>
      <c r="H13" s="28"/>
      <c r="I13" s="116">
        <v>-20007269964</v>
      </c>
      <c r="J13" s="28"/>
      <c r="K13" s="116">
        <v>14991504</v>
      </c>
      <c r="L13" s="28"/>
      <c r="M13" s="116">
        <v>168452034696</v>
      </c>
      <c r="N13" s="28"/>
      <c r="O13" s="116">
        <v>188459304660</v>
      </c>
      <c r="P13" s="28"/>
      <c r="Q13" s="116">
        <v>-20007269964</v>
      </c>
      <c r="R13" s="28"/>
      <c r="S13" s="28"/>
      <c r="T13" s="28"/>
      <c r="U13" s="28"/>
    </row>
    <row r="14" spans="1:21" ht="18.75" x14ac:dyDescent="0.2">
      <c r="A14" s="115" t="s">
        <v>70</v>
      </c>
      <c r="C14" s="116">
        <v>18535242</v>
      </c>
      <c r="D14" s="28"/>
      <c r="E14" s="116">
        <v>280660588025</v>
      </c>
      <c r="F14" s="28"/>
      <c r="G14" s="116">
        <v>236413964979</v>
      </c>
      <c r="H14" s="28"/>
      <c r="I14" s="116">
        <v>44246623046</v>
      </c>
      <c r="J14" s="28"/>
      <c r="K14" s="116">
        <v>18535242</v>
      </c>
      <c r="L14" s="28"/>
      <c r="M14" s="116">
        <v>280660588025</v>
      </c>
      <c r="N14" s="28"/>
      <c r="O14" s="116">
        <v>236413964979</v>
      </c>
      <c r="P14" s="28"/>
      <c r="Q14" s="116">
        <v>44246623046</v>
      </c>
      <c r="R14" s="28"/>
      <c r="S14" s="28"/>
      <c r="T14" s="28"/>
      <c r="U14" s="28"/>
    </row>
    <row r="15" spans="1:21" ht="18.75" x14ac:dyDescent="0.2">
      <c r="A15" s="115" t="s">
        <v>22</v>
      </c>
      <c r="C15" s="116">
        <v>52256000</v>
      </c>
      <c r="D15" s="28"/>
      <c r="E15" s="116">
        <v>193027905388</v>
      </c>
      <c r="F15" s="28"/>
      <c r="G15" s="116">
        <v>179989691112</v>
      </c>
      <c r="H15" s="28"/>
      <c r="I15" s="116">
        <v>13038214276</v>
      </c>
      <c r="J15" s="28"/>
      <c r="K15" s="116">
        <v>52256000</v>
      </c>
      <c r="L15" s="28"/>
      <c r="M15" s="116">
        <v>193027905388</v>
      </c>
      <c r="N15" s="28"/>
      <c r="O15" s="116">
        <v>179989691112</v>
      </c>
      <c r="P15" s="28"/>
      <c r="Q15" s="116">
        <v>13038214276</v>
      </c>
      <c r="R15" s="28"/>
      <c r="S15" s="28"/>
      <c r="T15" s="28"/>
      <c r="U15" s="28"/>
    </row>
    <row r="16" spans="1:21" ht="18.75" x14ac:dyDescent="0.2">
      <c r="A16" s="115" t="s">
        <v>63</v>
      </c>
      <c r="C16" s="116">
        <v>9545620</v>
      </c>
      <c r="D16" s="28"/>
      <c r="E16" s="116">
        <v>182295521097</v>
      </c>
      <c r="F16" s="28"/>
      <c r="G16" s="116">
        <v>159031866731</v>
      </c>
      <c r="H16" s="28"/>
      <c r="I16" s="116">
        <v>23263654366</v>
      </c>
      <c r="J16" s="28"/>
      <c r="K16" s="116">
        <v>9545620</v>
      </c>
      <c r="L16" s="28"/>
      <c r="M16" s="116">
        <v>182295521097</v>
      </c>
      <c r="N16" s="28"/>
      <c r="O16" s="116">
        <v>159031866731</v>
      </c>
      <c r="P16" s="28"/>
      <c r="Q16" s="116">
        <v>23263654366</v>
      </c>
      <c r="R16" s="28"/>
      <c r="S16" s="28"/>
      <c r="T16" s="28"/>
      <c r="U16" s="28"/>
    </row>
    <row r="17" spans="1:21" ht="18.75" x14ac:dyDescent="0.2">
      <c r="A17" s="115" t="s">
        <v>28</v>
      </c>
      <c r="C17" s="116">
        <v>16000000</v>
      </c>
      <c r="D17" s="28"/>
      <c r="E17" s="116">
        <v>172567080000</v>
      </c>
      <c r="F17" s="28"/>
      <c r="G17" s="116">
        <v>148073688000</v>
      </c>
      <c r="H17" s="28"/>
      <c r="I17" s="116">
        <v>24493392000</v>
      </c>
      <c r="J17" s="28"/>
      <c r="K17" s="116">
        <v>16000000</v>
      </c>
      <c r="L17" s="28"/>
      <c r="M17" s="116">
        <v>172567080000</v>
      </c>
      <c r="N17" s="28"/>
      <c r="O17" s="116">
        <v>148073688000</v>
      </c>
      <c r="P17" s="28"/>
      <c r="Q17" s="116">
        <v>24493392000</v>
      </c>
      <c r="R17" s="28"/>
      <c r="S17" s="28"/>
      <c r="T17" s="28"/>
      <c r="U17" s="28"/>
    </row>
    <row r="18" spans="1:21" ht="18.75" x14ac:dyDescent="0.2">
      <c r="A18" s="115" t="s">
        <v>204</v>
      </c>
      <c r="C18" s="116">
        <v>49333991</v>
      </c>
      <c r="D18" s="28"/>
      <c r="E18" s="116">
        <v>633604339851</v>
      </c>
      <c r="F18" s="28"/>
      <c r="G18" s="116">
        <v>618009371956</v>
      </c>
      <c r="H18" s="28"/>
      <c r="I18" s="116">
        <v>15594967895</v>
      </c>
      <c r="J18" s="28"/>
      <c r="K18" s="116">
        <v>49333991</v>
      </c>
      <c r="L18" s="28"/>
      <c r="M18" s="116">
        <v>633604339851</v>
      </c>
      <c r="N18" s="28"/>
      <c r="O18" s="116">
        <v>618009371956</v>
      </c>
      <c r="P18" s="28"/>
      <c r="Q18" s="116">
        <v>15594967895</v>
      </c>
      <c r="R18" s="28"/>
      <c r="S18" s="28"/>
      <c r="T18" s="28"/>
      <c r="U18" s="28"/>
    </row>
    <row r="19" spans="1:21" ht="18.75" x14ac:dyDescent="0.2">
      <c r="A19" s="115" t="s">
        <v>31</v>
      </c>
      <c r="C19" s="116">
        <v>3000000</v>
      </c>
      <c r="D19" s="28"/>
      <c r="E19" s="116">
        <v>19801476000</v>
      </c>
      <c r="F19" s="28"/>
      <c r="G19" s="116">
        <v>19622547000</v>
      </c>
      <c r="H19" s="28"/>
      <c r="I19" s="116">
        <v>178929000</v>
      </c>
      <c r="J19" s="28"/>
      <c r="K19" s="116">
        <v>3000000</v>
      </c>
      <c r="L19" s="28"/>
      <c r="M19" s="116">
        <v>19801476000</v>
      </c>
      <c r="N19" s="28"/>
      <c r="O19" s="116">
        <v>19622547000</v>
      </c>
      <c r="P19" s="28"/>
      <c r="Q19" s="116">
        <v>178929000</v>
      </c>
      <c r="R19" s="28"/>
      <c r="S19" s="28"/>
      <c r="T19" s="28"/>
      <c r="U19" s="28"/>
    </row>
    <row r="20" spans="1:21" ht="18.75" x14ac:dyDescent="0.2">
      <c r="A20" s="115" t="s">
        <v>20</v>
      </c>
      <c r="C20" s="116">
        <v>1</v>
      </c>
      <c r="D20" s="28"/>
      <c r="E20" s="116">
        <v>2893</v>
      </c>
      <c r="F20" s="28"/>
      <c r="G20" s="116">
        <v>2186</v>
      </c>
      <c r="H20" s="28"/>
      <c r="I20" s="116">
        <v>707</v>
      </c>
      <c r="J20" s="28"/>
      <c r="K20" s="116">
        <v>1</v>
      </c>
      <c r="L20" s="28"/>
      <c r="M20" s="116">
        <v>2893</v>
      </c>
      <c r="N20" s="28"/>
      <c r="O20" s="116">
        <v>2186</v>
      </c>
      <c r="P20" s="28"/>
      <c r="Q20" s="116">
        <v>707</v>
      </c>
      <c r="R20" s="28"/>
      <c r="S20" s="28"/>
      <c r="T20" s="28"/>
      <c r="U20" s="28"/>
    </row>
    <row r="21" spans="1:21" ht="18.75" x14ac:dyDescent="0.2">
      <c r="A21" s="115" t="s">
        <v>19</v>
      </c>
      <c r="C21" s="116">
        <v>258366694</v>
      </c>
      <c r="D21" s="28"/>
      <c r="E21" s="116">
        <v>116600553125</v>
      </c>
      <c r="F21" s="28"/>
      <c r="G21" s="116">
        <v>116706241440</v>
      </c>
      <c r="H21" s="28"/>
      <c r="I21" s="116">
        <v>-105688314</v>
      </c>
      <c r="J21" s="28"/>
      <c r="K21" s="116">
        <v>258366694</v>
      </c>
      <c r="L21" s="28"/>
      <c r="M21" s="116">
        <v>116600553125</v>
      </c>
      <c r="N21" s="28"/>
      <c r="O21" s="116">
        <v>116706241440</v>
      </c>
      <c r="P21" s="28"/>
      <c r="Q21" s="116">
        <v>-105688314</v>
      </c>
      <c r="R21" s="28"/>
      <c r="S21" s="28"/>
      <c r="T21" s="28"/>
      <c r="U21" s="28"/>
    </row>
    <row r="22" spans="1:21" ht="18.75" x14ac:dyDescent="0.2">
      <c r="A22" s="115" t="s">
        <v>29</v>
      </c>
      <c r="C22" s="116">
        <v>20000000</v>
      </c>
      <c r="D22" s="28"/>
      <c r="E22" s="116">
        <v>180320670000</v>
      </c>
      <c r="F22" s="28"/>
      <c r="G22" s="116">
        <v>143580582000</v>
      </c>
      <c r="H22" s="28"/>
      <c r="I22" s="116">
        <v>36740088000</v>
      </c>
      <c r="J22" s="28"/>
      <c r="K22" s="116">
        <v>20000000</v>
      </c>
      <c r="L22" s="28"/>
      <c r="M22" s="116">
        <v>180320670000</v>
      </c>
      <c r="N22" s="28"/>
      <c r="O22" s="116">
        <v>143580582000</v>
      </c>
      <c r="P22" s="28"/>
      <c r="Q22" s="116">
        <v>36740088000</v>
      </c>
      <c r="R22" s="28"/>
      <c r="S22" s="28"/>
      <c r="T22" s="28"/>
      <c r="U22" s="28"/>
    </row>
    <row r="23" spans="1:21" ht="18.75" x14ac:dyDescent="0.2">
      <c r="A23" s="115" t="s">
        <v>30</v>
      </c>
      <c r="C23" s="116">
        <v>32222222</v>
      </c>
      <c r="D23" s="28"/>
      <c r="E23" s="116">
        <v>139364704538</v>
      </c>
      <c r="F23" s="28"/>
      <c r="G23" s="116">
        <v>126520474127</v>
      </c>
      <c r="H23" s="28"/>
      <c r="I23" s="116">
        <v>12844230411</v>
      </c>
      <c r="J23" s="28"/>
      <c r="K23" s="116">
        <v>32222222</v>
      </c>
      <c r="L23" s="28"/>
      <c r="M23" s="116">
        <v>139364704538</v>
      </c>
      <c r="N23" s="28"/>
      <c r="O23" s="116">
        <v>126520474127</v>
      </c>
      <c r="P23" s="28"/>
      <c r="Q23" s="116">
        <v>12844230411</v>
      </c>
      <c r="R23" s="28"/>
      <c r="S23" s="28"/>
      <c r="T23" s="28"/>
      <c r="U23" s="28"/>
    </row>
    <row r="24" spans="1:21" ht="18.75" x14ac:dyDescent="0.2">
      <c r="A24" s="115" t="s">
        <v>62</v>
      </c>
      <c r="C24" s="116">
        <v>27990000</v>
      </c>
      <c r="D24" s="28"/>
      <c r="E24" s="116">
        <v>764460865769</v>
      </c>
      <c r="F24" s="28"/>
      <c r="G24" s="116">
        <v>745999681305</v>
      </c>
      <c r="H24" s="28"/>
      <c r="I24" s="116">
        <v>18461184464</v>
      </c>
      <c r="J24" s="28"/>
      <c r="K24" s="116">
        <v>27990000</v>
      </c>
      <c r="L24" s="28"/>
      <c r="M24" s="116">
        <v>764460865769</v>
      </c>
      <c r="N24" s="28"/>
      <c r="O24" s="116">
        <v>745999681305</v>
      </c>
      <c r="P24" s="28"/>
      <c r="Q24" s="116">
        <v>18461184464</v>
      </c>
      <c r="R24" s="28"/>
      <c r="S24" s="28"/>
      <c r="T24" s="28"/>
      <c r="U24" s="28"/>
    </row>
    <row r="25" spans="1:21" ht="18.75" x14ac:dyDescent="0.2">
      <c r="A25" s="115" t="s">
        <v>26</v>
      </c>
      <c r="C25" s="116">
        <v>8500000</v>
      </c>
      <c r="D25" s="28"/>
      <c r="E25" s="116">
        <v>168904005750</v>
      </c>
      <c r="F25" s="28"/>
      <c r="G25" s="116">
        <v>148456397250</v>
      </c>
      <c r="H25" s="28"/>
      <c r="I25" s="116">
        <v>20447608500</v>
      </c>
      <c r="J25" s="28"/>
      <c r="K25" s="116">
        <v>8500000</v>
      </c>
      <c r="L25" s="28"/>
      <c r="M25" s="116">
        <v>168904005750</v>
      </c>
      <c r="N25" s="28"/>
      <c r="O25" s="116">
        <v>148456397250</v>
      </c>
      <c r="P25" s="28"/>
      <c r="Q25" s="116">
        <v>20447608500</v>
      </c>
      <c r="R25" s="28"/>
      <c r="S25" s="28"/>
      <c r="T25" s="28"/>
      <c r="U25" s="28"/>
    </row>
    <row r="26" spans="1:21" ht="18.75" x14ac:dyDescent="0.2">
      <c r="A26" s="115" t="s">
        <v>65</v>
      </c>
      <c r="C26" s="116">
        <v>2000000</v>
      </c>
      <c r="D26" s="28"/>
      <c r="E26" s="116">
        <v>19976250000</v>
      </c>
      <c r="F26" s="28"/>
      <c r="G26" s="116">
        <v>19976250000</v>
      </c>
      <c r="H26" s="28"/>
      <c r="I26" s="116">
        <v>0</v>
      </c>
      <c r="J26" s="28"/>
      <c r="K26" s="116">
        <v>2000000</v>
      </c>
      <c r="L26" s="28"/>
      <c r="M26" s="116">
        <v>19976250000</v>
      </c>
      <c r="N26" s="28"/>
      <c r="O26" s="116">
        <v>19976250000</v>
      </c>
      <c r="P26" s="28"/>
      <c r="Q26" s="116">
        <v>0</v>
      </c>
      <c r="R26" s="28"/>
      <c r="S26" s="28"/>
      <c r="T26" s="28"/>
      <c r="U26" s="28"/>
    </row>
    <row r="27" spans="1:21" ht="18.75" x14ac:dyDescent="0.2">
      <c r="A27" s="115" t="s">
        <v>27</v>
      </c>
      <c r="C27" s="116">
        <v>15000000</v>
      </c>
      <c r="D27" s="28"/>
      <c r="E27" s="116">
        <v>215609445000</v>
      </c>
      <c r="F27" s="28"/>
      <c r="G27" s="116">
        <v>190857600000</v>
      </c>
      <c r="H27" s="28"/>
      <c r="I27" s="116">
        <v>24751845000</v>
      </c>
      <c r="J27" s="28"/>
      <c r="K27" s="116">
        <v>15000000</v>
      </c>
      <c r="L27" s="28"/>
      <c r="M27" s="116">
        <v>215609445000</v>
      </c>
      <c r="N27" s="28"/>
      <c r="O27" s="116">
        <v>190857600000</v>
      </c>
      <c r="P27" s="28"/>
      <c r="Q27" s="116">
        <v>24751845000</v>
      </c>
      <c r="R27" s="28"/>
      <c r="S27" s="28"/>
      <c r="T27" s="28"/>
      <c r="U27" s="28"/>
    </row>
    <row r="28" spans="1:21" ht="18.75" x14ac:dyDescent="0.2">
      <c r="A28" s="115" t="s">
        <v>33</v>
      </c>
      <c r="C28" s="116">
        <v>4400000</v>
      </c>
      <c r="D28" s="28"/>
      <c r="E28" s="116">
        <v>45575204400</v>
      </c>
      <c r="F28" s="28"/>
      <c r="G28" s="116">
        <v>40107929400</v>
      </c>
      <c r="H28" s="28"/>
      <c r="I28" s="116">
        <v>5467275000</v>
      </c>
      <c r="J28" s="28"/>
      <c r="K28" s="116">
        <v>4400000</v>
      </c>
      <c r="L28" s="28"/>
      <c r="M28" s="116">
        <v>45575204400</v>
      </c>
      <c r="N28" s="28"/>
      <c r="O28" s="116">
        <v>40107929400</v>
      </c>
      <c r="P28" s="28"/>
      <c r="Q28" s="116">
        <v>5467275000</v>
      </c>
      <c r="R28" s="28"/>
      <c r="S28" s="28"/>
      <c r="T28" s="28"/>
      <c r="U28" s="28"/>
    </row>
    <row r="29" spans="1:21" ht="18.75" x14ac:dyDescent="0.2">
      <c r="A29" s="115" t="s">
        <v>68</v>
      </c>
      <c r="C29" s="116">
        <v>3860329</v>
      </c>
      <c r="D29" s="28"/>
      <c r="E29" s="116">
        <v>70440602834</v>
      </c>
      <c r="F29" s="28"/>
      <c r="G29" s="116">
        <v>62038934787</v>
      </c>
      <c r="H29" s="28"/>
      <c r="I29" s="116">
        <v>8401668047</v>
      </c>
      <c r="J29" s="28"/>
      <c r="K29" s="116">
        <v>3860329</v>
      </c>
      <c r="L29" s="28"/>
      <c r="M29" s="116">
        <v>70440602834</v>
      </c>
      <c r="N29" s="28"/>
      <c r="O29" s="116">
        <v>62038934787</v>
      </c>
      <c r="P29" s="28"/>
      <c r="Q29" s="116">
        <v>8401668047</v>
      </c>
      <c r="R29" s="28"/>
      <c r="S29" s="28"/>
      <c r="T29" s="28"/>
      <c r="U29" s="28"/>
    </row>
    <row r="30" spans="1:21" ht="18.75" x14ac:dyDescent="0.2">
      <c r="A30" s="115" t="s">
        <v>24</v>
      </c>
      <c r="C30" s="116">
        <v>83553333</v>
      </c>
      <c r="D30" s="28"/>
      <c r="E30" s="116">
        <v>204982678570</v>
      </c>
      <c r="F30" s="28"/>
      <c r="G30" s="116">
        <v>198919576651</v>
      </c>
      <c r="H30" s="28"/>
      <c r="I30" s="116">
        <v>6063101919</v>
      </c>
      <c r="J30" s="28"/>
      <c r="K30" s="116">
        <v>83553333</v>
      </c>
      <c r="L30" s="28"/>
      <c r="M30" s="116">
        <v>204982678570</v>
      </c>
      <c r="N30" s="28"/>
      <c r="O30" s="116">
        <v>198919576651</v>
      </c>
      <c r="P30" s="28"/>
      <c r="Q30" s="116">
        <v>6063101919</v>
      </c>
      <c r="R30" s="28"/>
      <c r="S30" s="28"/>
      <c r="T30" s="28"/>
      <c r="U30" s="28"/>
    </row>
    <row r="31" spans="1:21" ht="18.75" x14ac:dyDescent="0.2">
      <c r="A31" s="115" t="s">
        <v>23</v>
      </c>
      <c r="C31" s="116">
        <v>5000000</v>
      </c>
      <c r="D31" s="28"/>
      <c r="E31" s="116">
        <v>47714400000</v>
      </c>
      <c r="F31" s="28"/>
      <c r="G31" s="116">
        <v>46123920000</v>
      </c>
      <c r="H31" s="28"/>
      <c r="I31" s="116">
        <v>1590480000</v>
      </c>
      <c r="J31" s="28"/>
      <c r="K31" s="116">
        <v>5000000</v>
      </c>
      <c r="L31" s="28"/>
      <c r="M31" s="116">
        <v>47714400000</v>
      </c>
      <c r="N31" s="28"/>
      <c r="O31" s="116">
        <v>46123920000</v>
      </c>
      <c r="P31" s="28"/>
      <c r="Q31" s="116">
        <v>1590480000</v>
      </c>
      <c r="R31" s="28"/>
      <c r="S31" s="28"/>
      <c r="T31" s="28"/>
      <c r="U31" s="28"/>
    </row>
    <row r="32" spans="1:21" ht="18.75" x14ac:dyDescent="0.2">
      <c r="A32" s="115" t="s">
        <v>77</v>
      </c>
      <c r="C32" s="116">
        <v>550000</v>
      </c>
      <c r="D32" s="28"/>
      <c r="E32" s="116">
        <v>525154798437</v>
      </c>
      <c r="F32" s="28"/>
      <c r="G32" s="116">
        <v>511759226825</v>
      </c>
      <c r="H32" s="28"/>
      <c r="I32" s="116">
        <v>13395571612</v>
      </c>
      <c r="J32" s="28"/>
      <c r="K32" s="116">
        <v>550000</v>
      </c>
      <c r="L32" s="28"/>
      <c r="M32" s="116">
        <v>525154798437</v>
      </c>
      <c r="N32" s="28"/>
      <c r="O32" s="116">
        <v>511759226825</v>
      </c>
      <c r="P32" s="28"/>
      <c r="Q32" s="133">
        <v>13395571612</v>
      </c>
      <c r="R32" s="28"/>
      <c r="S32" s="28"/>
      <c r="T32" s="28"/>
      <c r="U32" s="28"/>
    </row>
    <row r="33" spans="1:21" ht="18.75" x14ac:dyDescent="0.2">
      <c r="A33" s="115" t="s">
        <v>80</v>
      </c>
      <c r="C33" s="116">
        <v>9086</v>
      </c>
      <c r="D33" s="28"/>
      <c r="E33" s="116">
        <v>5746035062</v>
      </c>
      <c r="F33" s="28"/>
      <c r="G33" s="116">
        <v>5514202369</v>
      </c>
      <c r="H33" s="28"/>
      <c r="I33" s="116">
        <v>231832693</v>
      </c>
      <c r="J33" s="28"/>
      <c r="K33" s="116">
        <v>9086</v>
      </c>
      <c r="L33" s="28"/>
      <c r="M33" s="116">
        <v>5746035062</v>
      </c>
      <c r="N33" s="28"/>
      <c r="O33" s="116">
        <v>5514202369</v>
      </c>
      <c r="P33" s="28"/>
      <c r="Q33" s="133">
        <v>231832693</v>
      </c>
      <c r="R33" s="28"/>
      <c r="S33" s="28"/>
      <c r="T33" s="28"/>
      <c r="U33" s="28"/>
    </row>
    <row r="34" spans="1:21" ht="18.75" x14ac:dyDescent="0.2">
      <c r="A34" s="115" t="s">
        <v>86</v>
      </c>
      <c r="C34" s="116">
        <v>750000</v>
      </c>
      <c r="D34" s="28"/>
      <c r="E34" s="116">
        <v>749864062500</v>
      </c>
      <c r="F34" s="28"/>
      <c r="G34" s="116">
        <v>749864062500</v>
      </c>
      <c r="H34" s="28"/>
      <c r="I34" s="116">
        <v>0</v>
      </c>
      <c r="J34" s="28"/>
      <c r="K34" s="116">
        <v>750000</v>
      </c>
      <c r="L34" s="28"/>
      <c r="M34" s="116">
        <v>749864062500</v>
      </c>
      <c r="N34" s="28"/>
      <c r="O34" s="116">
        <v>749864062500</v>
      </c>
      <c r="P34" s="28"/>
      <c r="Q34" s="133">
        <v>0</v>
      </c>
      <c r="R34" s="28"/>
      <c r="S34" s="28"/>
      <c r="T34" s="28"/>
      <c r="U34" s="28"/>
    </row>
    <row r="35" spans="1:21" ht="18.75" x14ac:dyDescent="0.2">
      <c r="A35" s="115" t="s">
        <v>89</v>
      </c>
      <c r="C35" s="116">
        <v>3200000</v>
      </c>
      <c r="D35" s="28"/>
      <c r="E35" s="116">
        <v>2973348982800</v>
      </c>
      <c r="F35" s="28"/>
      <c r="G35" s="116">
        <v>2973348982800</v>
      </c>
      <c r="H35" s="28"/>
      <c r="I35" s="116">
        <v>0</v>
      </c>
      <c r="J35" s="28"/>
      <c r="K35" s="116">
        <v>3200000</v>
      </c>
      <c r="L35" s="28"/>
      <c r="M35" s="116">
        <v>2973348982800</v>
      </c>
      <c r="N35" s="28"/>
      <c r="O35" s="116">
        <v>2973348982800</v>
      </c>
      <c r="P35" s="28"/>
      <c r="Q35" s="133">
        <v>0</v>
      </c>
      <c r="R35" s="28"/>
      <c r="S35" s="28"/>
      <c r="T35" s="28"/>
      <c r="U35" s="28"/>
    </row>
    <row r="36" spans="1:21" ht="18.75" x14ac:dyDescent="0.2">
      <c r="A36" s="115" t="s">
        <v>83</v>
      </c>
      <c r="C36" s="116">
        <v>1500000</v>
      </c>
      <c r="D36" s="28"/>
      <c r="E36" s="116">
        <v>1499728125000</v>
      </c>
      <c r="F36" s="28"/>
      <c r="G36" s="116">
        <v>1499728125000</v>
      </c>
      <c r="H36" s="28"/>
      <c r="I36" s="116">
        <v>0</v>
      </c>
      <c r="J36" s="28"/>
      <c r="K36" s="116">
        <v>1500000</v>
      </c>
      <c r="L36" s="28"/>
      <c r="M36" s="116">
        <v>1499728125000</v>
      </c>
      <c r="N36" s="28"/>
      <c r="O36" s="116">
        <v>1499728125000</v>
      </c>
      <c r="P36" s="28"/>
      <c r="Q36" s="133">
        <v>0</v>
      </c>
      <c r="R36" s="28"/>
      <c r="S36" s="28"/>
      <c r="T36" s="28"/>
      <c r="U36" s="28"/>
    </row>
    <row r="37" spans="1:21" ht="18.75" x14ac:dyDescent="0.2">
      <c r="A37" s="115" t="s">
        <v>92</v>
      </c>
      <c r="C37" s="116">
        <v>5000000</v>
      </c>
      <c r="D37" s="28"/>
      <c r="E37" s="116">
        <v>4761186878437</v>
      </c>
      <c r="F37" s="28"/>
      <c r="G37" s="116">
        <v>4693649121875</v>
      </c>
      <c r="H37" s="28"/>
      <c r="I37" s="116">
        <v>67537756562</v>
      </c>
      <c r="J37" s="28"/>
      <c r="K37" s="116">
        <v>5000000</v>
      </c>
      <c r="L37" s="28"/>
      <c r="M37" s="116">
        <v>4761186878437</v>
      </c>
      <c r="N37" s="28"/>
      <c r="O37" s="116">
        <v>4693649121875</v>
      </c>
      <c r="P37" s="28"/>
      <c r="Q37" s="133">
        <v>67537756562</v>
      </c>
      <c r="R37" s="28"/>
      <c r="S37" s="28"/>
      <c r="T37" s="28"/>
      <c r="U37" s="28"/>
    </row>
    <row r="38" spans="1:21" ht="18.75" x14ac:dyDescent="0.2">
      <c r="A38" s="115" t="s">
        <v>95</v>
      </c>
      <c r="C38" s="116">
        <v>150000</v>
      </c>
      <c r="D38" s="28"/>
      <c r="E38" s="116">
        <v>144174863568</v>
      </c>
      <c r="F38" s="28"/>
      <c r="G38" s="116">
        <v>140720989696</v>
      </c>
      <c r="H38" s="28"/>
      <c r="I38" s="116">
        <v>3453873872</v>
      </c>
      <c r="J38" s="28"/>
      <c r="K38" s="116">
        <v>150000</v>
      </c>
      <c r="L38" s="28"/>
      <c r="M38" s="116">
        <v>144174863568</v>
      </c>
      <c r="N38" s="28"/>
      <c r="O38" s="116">
        <v>140720989696</v>
      </c>
      <c r="P38" s="28"/>
      <c r="Q38" s="133">
        <v>3453873872</v>
      </c>
      <c r="R38" s="28"/>
      <c r="S38" s="28"/>
      <c r="T38" s="28"/>
      <c r="U38" s="28"/>
    </row>
    <row r="39" spans="1:21" ht="18.75" x14ac:dyDescent="0.2">
      <c r="A39" s="115" t="s">
        <v>97</v>
      </c>
      <c r="C39" s="116">
        <v>3091657</v>
      </c>
      <c r="D39" s="28"/>
      <c r="E39" s="116">
        <v>2854936854089</v>
      </c>
      <c r="F39" s="28"/>
      <c r="G39" s="116">
        <v>2905630838938</v>
      </c>
      <c r="H39" s="28"/>
      <c r="I39" s="116">
        <v>-50693984848</v>
      </c>
      <c r="J39" s="28"/>
      <c r="K39" s="116">
        <v>3091657</v>
      </c>
      <c r="L39" s="28"/>
      <c r="M39" s="116">
        <v>2854936854089</v>
      </c>
      <c r="N39" s="28"/>
      <c r="O39" s="116">
        <v>2905630838938</v>
      </c>
      <c r="P39" s="28"/>
      <c r="Q39" s="133">
        <v>-50693984848</v>
      </c>
      <c r="R39" s="28"/>
      <c r="S39" s="28"/>
      <c r="T39" s="28"/>
      <c r="U39" s="28"/>
    </row>
    <row r="40" spans="1:21" ht="18.75" x14ac:dyDescent="0.2">
      <c r="A40" s="115" t="s">
        <v>99</v>
      </c>
      <c r="C40" s="116">
        <v>2203677</v>
      </c>
      <c r="D40" s="28"/>
      <c r="E40" s="116">
        <v>14989113611862</v>
      </c>
      <c r="F40" s="28"/>
      <c r="G40" s="116">
        <v>14999988603600</v>
      </c>
      <c r="H40" s="28"/>
      <c r="I40" s="116">
        <v>-10874991737</v>
      </c>
      <c r="J40" s="28"/>
      <c r="K40" s="116">
        <v>2203677</v>
      </c>
      <c r="L40" s="28"/>
      <c r="M40" s="116">
        <v>14989113611862</v>
      </c>
      <c r="N40" s="28"/>
      <c r="O40" s="116">
        <v>14999988603600</v>
      </c>
      <c r="P40" s="28"/>
      <c r="Q40" s="133">
        <v>-10874991737</v>
      </c>
      <c r="R40" s="28"/>
      <c r="S40" s="28"/>
      <c r="T40" s="28"/>
      <c r="U40" s="28"/>
    </row>
    <row r="41" spans="1:21" ht="18.75" x14ac:dyDescent="0.2">
      <c r="A41" s="117" t="s">
        <v>273</v>
      </c>
      <c r="C41" s="118">
        <v>50000000</v>
      </c>
      <c r="D41" s="28"/>
      <c r="E41" s="118">
        <v>49987125000</v>
      </c>
      <c r="F41" s="28"/>
      <c r="G41" s="118">
        <v>49987125000</v>
      </c>
      <c r="H41" s="28"/>
      <c r="I41" s="118">
        <v>0</v>
      </c>
      <c r="J41" s="28"/>
      <c r="K41" s="118">
        <v>50000000</v>
      </c>
      <c r="L41" s="28"/>
      <c r="M41" s="118">
        <v>49987125000</v>
      </c>
      <c r="N41" s="28"/>
      <c r="O41" s="118">
        <v>49987125000</v>
      </c>
      <c r="P41" s="28"/>
      <c r="Q41" s="133">
        <v>0</v>
      </c>
      <c r="R41" s="28"/>
      <c r="S41" s="28"/>
      <c r="T41" s="28"/>
      <c r="U41" s="28"/>
    </row>
    <row r="42" spans="1:21" ht="21" x14ac:dyDescent="0.2">
      <c r="A42" s="119" t="s">
        <v>34</v>
      </c>
      <c r="C42" s="120">
        <v>928512093</v>
      </c>
      <c r="D42" s="28"/>
      <c r="E42" s="120">
        <v>33625479008527</v>
      </c>
      <c r="F42" s="28"/>
      <c r="G42" s="120">
        <v>33334593311161</v>
      </c>
      <c r="H42" s="28"/>
      <c r="I42" s="120">
        <v>290885697369</v>
      </c>
      <c r="J42" s="28"/>
      <c r="K42" s="120">
        <v>928512093</v>
      </c>
      <c r="L42" s="28"/>
      <c r="M42" s="120">
        <v>33625479008527</v>
      </c>
      <c r="N42" s="28"/>
      <c r="O42" s="120">
        <v>33334593311161</v>
      </c>
      <c r="P42" s="28"/>
      <c r="Q42" s="120">
        <v>290885697369</v>
      </c>
      <c r="R42" s="28"/>
      <c r="S42" s="28"/>
      <c r="T42" s="28"/>
      <c r="U42" s="28"/>
    </row>
  </sheetData>
  <mergeCells count="3">
    <mergeCell ref="A1:Q1"/>
    <mergeCell ref="A2:Q2"/>
    <mergeCell ref="A3:Q3"/>
  </mergeCells>
  <conditionalFormatting sqref="A10:A43">
    <cfRule type="duplicateValues" dxfId="1" priority="14"/>
  </conditionalFormatting>
  <conditionalFormatting sqref="A10:A31">
    <cfRule type="duplicateValues" dxfId="0" priority="15"/>
  </conditionalFormatting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6"/>
  <sheetViews>
    <sheetView rightToLeft="1" zoomScale="85" zoomScaleNormal="85" workbookViewId="0">
      <selection activeCell="C7" sqref="C7"/>
    </sheetView>
  </sheetViews>
  <sheetFormatPr defaultRowHeight="12.75" x14ac:dyDescent="0.2"/>
  <cols>
    <col min="1" max="2" width="2.5703125" customWidth="1"/>
    <col min="3" max="3" width="23.85546875" customWidth="1"/>
    <col min="4" max="5" width="1.28515625" customWidth="1"/>
    <col min="6" max="6" width="12.5703125" bestFit="1" customWidth="1"/>
    <col min="7" max="7" width="1.28515625" customWidth="1"/>
    <col min="8" max="8" width="18.5703125" bestFit="1" customWidth="1"/>
    <col min="9" max="9" width="1.28515625" customWidth="1"/>
    <col min="10" max="10" width="18.85546875" bestFit="1" customWidth="1"/>
    <col min="11" max="11" width="1.28515625" customWidth="1"/>
    <col min="12" max="12" width="12.28515625" bestFit="1" customWidth="1"/>
    <col min="13" max="13" width="1.28515625" customWidth="1"/>
    <col min="14" max="14" width="12.85546875" bestFit="1" customWidth="1"/>
    <col min="15" max="15" width="1.28515625" customWidth="1"/>
    <col min="16" max="16" width="12.28515625" bestFit="1" customWidth="1"/>
    <col min="17" max="17" width="1.28515625" customWidth="1"/>
    <col min="18" max="18" width="17" bestFit="1" customWidth="1"/>
    <col min="19" max="19" width="1.28515625" customWidth="1"/>
    <col min="20" max="20" width="12.5703125" bestFit="1" customWidth="1"/>
    <col min="21" max="21" width="1.28515625" customWidth="1"/>
    <col min="22" max="22" width="16.42578125" bestFit="1" customWidth="1"/>
    <col min="23" max="23" width="1.28515625" customWidth="1"/>
    <col min="24" max="24" width="28" customWidth="1"/>
    <col min="25" max="25" width="1.28515625" customWidth="1"/>
    <col min="26" max="26" width="23.140625" customWidth="1"/>
    <col min="27" max="27" width="1.28515625" customWidth="1"/>
    <col min="28" max="28" width="19.140625" bestFit="1" customWidth="1"/>
    <col min="29" max="29" width="0.28515625" customWidth="1"/>
  </cols>
  <sheetData>
    <row r="1" spans="1:28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</row>
    <row r="2" spans="1:28" ht="21.75" customHeight="1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</row>
    <row r="3" spans="1:28" ht="21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28" ht="24" x14ac:dyDescent="0.2">
      <c r="A4" s="1" t="s">
        <v>3</v>
      </c>
      <c r="B4" s="154" t="s">
        <v>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</row>
    <row r="5" spans="1:28" ht="42.75" customHeight="1" x14ac:dyDescent="0.2">
      <c r="A5" s="154" t="s">
        <v>5</v>
      </c>
      <c r="B5" s="154"/>
      <c r="C5" s="154" t="s">
        <v>6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</row>
    <row r="6" spans="1:28" ht="33" customHeight="1" x14ac:dyDescent="0.2">
      <c r="F6" s="150" t="s">
        <v>7</v>
      </c>
      <c r="G6" s="150"/>
      <c r="H6" s="150"/>
      <c r="I6" s="150"/>
      <c r="J6" s="150"/>
      <c r="L6" s="150" t="s">
        <v>8</v>
      </c>
      <c r="M6" s="150"/>
      <c r="N6" s="150"/>
      <c r="O6" s="150"/>
      <c r="P6" s="150"/>
      <c r="Q6" s="150"/>
      <c r="R6" s="150"/>
      <c r="T6" s="150" t="s">
        <v>9</v>
      </c>
      <c r="U6" s="150"/>
      <c r="V6" s="150"/>
      <c r="W6" s="150"/>
      <c r="X6" s="150"/>
      <c r="Y6" s="150"/>
      <c r="Z6" s="150"/>
      <c r="AA6" s="150"/>
      <c r="AB6" s="150"/>
    </row>
    <row r="7" spans="1:28" ht="21" x14ac:dyDescent="0.2">
      <c r="F7" s="3"/>
      <c r="G7" s="3"/>
      <c r="H7" s="3"/>
      <c r="I7" s="3"/>
      <c r="J7" s="3"/>
      <c r="L7" s="153" t="s">
        <v>10</v>
      </c>
      <c r="M7" s="153"/>
      <c r="N7" s="153"/>
      <c r="O7" s="3"/>
      <c r="P7" s="153" t="s">
        <v>11</v>
      </c>
      <c r="Q7" s="153"/>
      <c r="R7" s="153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150" t="s">
        <v>12</v>
      </c>
      <c r="B8" s="150"/>
      <c r="C8" s="150"/>
      <c r="E8" s="150" t="s">
        <v>13</v>
      </c>
      <c r="F8" s="15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1" t="s">
        <v>19</v>
      </c>
      <c r="B9" s="151"/>
      <c r="C9" s="151"/>
      <c r="E9" s="152">
        <v>30400000</v>
      </c>
      <c r="F9" s="152"/>
      <c r="G9" s="28"/>
      <c r="H9" s="38">
        <v>104551230019</v>
      </c>
      <c r="I9" s="28"/>
      <c r="J9" s="38">
        <v>116706241440</v>
      </c>
      <c r="K9" s="28"/>
      <c r="L9" s="38">
        <v>227966694</v>
      </c>
      <c r="M9" s="28"/>
      <c r="N9" s="38">
        <v>0</v>
      </c>
      <c r="O9" s="28"/>
      <c r="P9" s="38">
        <v>0</v>
      </c>
      <c r="Q9" s="28"/>
      <c r="R9" s="38">
        <v>0</v>
      </c>
      <c r="S9" s="28"/>
      <c r="T9" s="38">
        <v>258366694</v>
      </c>
      <c r="U9" s="28"/>
      <c r="V9" s="38">
        <v>454</v>
      </c>
      <c r="W9" s="28"/>
      <c r="X9" s="38">
        <v>104551230019</v>
      </c>
      <c r="Y9" s="28"/>
      <c r="Z9" s="38">
        <v>116600553125.498</v>
      </c>
      <c r="AA9" s="28"/>
      <c r="AB9" s="59">
        <v>0.22</v>
      </c>
    </row>
    <row r="10" spans="1:28" ht="21.75" customHeight="1" x14ac:dyDescent="0.2">
      <c r="A10" s="149" t="s">
        <v>20</v>
      </c>
      <c r="B10" s="149"/>
      <c r="C10" s="149"/>
      <c r="E10" s="146">
        <v>21126761</v>
      </c>
      <c r="F10" s="146"/>
      <c r="G10" s="28"/>
      <c r="H10" s="40">
        <v>33092665199</v>
      </c>
      <c r="I10" s="28"/>
      <c r="J10" s="40">
        <v>45425285797.944199</v>
      </c>
      <c r="K10" s="28"/>
      <c r="L10" s="40">
        <v>0</v>
      </c>
      <c r="M10" s="28"/>
      <c r="N10" s="40">
        <v>0</v>
      </c>
      <c r="O10" s="28"/>
      <c r="P10" s="40">
        <v>-21126760</v>
      </c>
      <c r="Q10" s="28"/>
      <c r="R10" s="40">
        <v>47772596083</v>
      </c>
      <c r="S10" s="28"/>
      <c r="T10" s="40">
        <v>1</v>
      </c>
      <c r="U10" s="28"/>
      <c r="V10" s="40">
        <v>2911</v>
      </c>
      <c r="W10" s="28"/>
      <c r="X10" s="40">
        <v>1570</v>
      </c>
      <c r="Y10" s="28"/>
      <c r="Z10" s="40">
        <v>2893.6795499999998</v>
      </c>
      <c r="AA10" s="28"/>
      <c r="AB10" s="60">
        <v>0</v>
      </c>
    </row>
    <row r="11" spans="1:28" ht="21.75" customHeight="1" x14ac:dyDescent="0.2">
      <c r="A11" s="149" t="s">
        <v>21</v>
      </c>
      <c r="B11" s="149"/>
      <c r="C11" s="149"/>
      <c r="E11" s="146">
        <v>62400000</v>
      </c>
      <c r="F11" s="146"/>
      <c r="G11" s="28"/>
      <c r="H11" s="40">
        <v>194369006322</v>
      </c>
      <c r="I11" s="28"/>
      <c r="J11" s="40">
        <v>175851421200</v>
      </c>
      <c r="K11" s="28"/>
      <c r="L11" s="40">
        <v>0</v>
      </c>
      <c r="M11" s="28"/>
      <c r="N11" s="40">
        <v>0</v>
      </c>
      <c r="O11" s="28"/>
      <c r="P11" s="40">
        <v>-62400000</v>
      </c>
      <c r="Q11" s="28"/>
      <c r="R11" s="40">
        <v>189931941771</v>
      </c>
      <c r="S11" s="28"/>
      <c r="T11" s="40">
        <v>0</v>
      </c>
      <c r="U11" s="28"/>
      <c r="V11" s="40">
        <v>0</v>
      </c>
      <c r="W11" s="28"/>
      <c r="X11" s="40">
        <v>0</v>
      </c>
      <c r="Y11" s="28"/>
      <c r="Z11" s="40">
        <v>0</v>
      </c>
      <c r="AA11" s="28"/>
      <c r="AB11" s="60">
        <v>0</v>
      </c>
    </row>
    <row r="12" spans="1:28" ht="21.75" customHeight="1" x14ac:dyDescent="0.2">
      <c r="A12" s="149" t="s">
        <v>22</v>
      </c>
      <c r="B12" s="149"/>
      <c r="C12" s="149"/>
      <c r="E12" s="146">
        <v>52256000</v>
      </c>
      <c r="F12" s="146"/>
      <c r="G12" s="28"/>
      <c r="H12" s="40">
        <v>203137936565</v>
      </c>
      <c r="I12" s="28"/>
      <c r="J12" s="40">
        <v>179989691112</v>
      </c>
      <c r="K12" s="28"/>
      <c r="L12" s="40">
        <v>0</v>
      </c>
      <c r="M12" s="28"/>
      <c r="N12" s="40">
        <v>0</v>
      </c>
      <c r="O12" s="28"/>
      <c r="P12" s="40">
        <v>0</v>
      </c>
      <c r="Q12" s="28"/>
      <c r="R12" s="40">
        <v>0</v>
      </c>
      <c r="S12" s="28"/>
      <c r="T12" s="40">
        <v>52256000</v>
      </c>
      <c r="U12" s="28"/>
      <c r="V12" s="40">
        <v>3716</v>
      </c>
      <c r="W12" s="28"/>
      <c r="X12" s="40">
        <v>203137936565</v>
      </c>
      <c r="Y12" s="28"/>
      <c r="Z12" s="40">
        <v>193027905388.79999</v>
      </c>
      <c r="AA12" s="28"/>
      <c r="AB12" s="60">
        <v>0.36</v>
      </c>
    </row>
    <row r="13" spans="1:28" ht="21.75" customHeight="1" x14ac:dyDescent="0.2">
      <c r="A13" s="149" t="s">
        <v>23</v>
      </c>
      <c r="B13" s="149"/>
      <c r="C13" s="149"/>
      <c r="E13" s="146">
        <v>5000000</v>
      </c>
      <c r="F13" s="146"/>
      <c r="G13" s="28"/>
      <c r="H13" s="40">
        <v>52400582468</v>
      </c>
      <c r="I13" s="28"/>
      <c r="J13" s="40">
        <v>46123920000</v>
      </c>
      <c r="K13" s="28"/>
      <c r="L13" s="40">
        <v>0</v>
      </c>
      <c r="M13" s="28"/>
      <c r="N13" s="40">
        <v>0</v>
      </c>
      <c r="O13" s="28"/>
      <c r="P13" s="40">
        <v>0</v>
      </c>
      <c r="Q13" s="28"/>
      <c r="R13" s="40">
        <v>0</v>
      </c>
      <c r="S13" s="28"/>
      <c r="T13" s="40">
        <v>5000000</v>
      </c>
      <c r="U13" s="28"/>
      <c r="V13" s="40">
        <v>9600</v>
      </c>
      <c r="W13" s="28"/>
      <c r="X13" s="40">
        <v>52400582468</v>
      </c>
      <c r="Y13" s="28"/>
      <c r="Z13" s="40">
        <v>47714400000</v>
      </c>
      <c r="AA13" s="28"/>
      <c r="AB13" s="60">
        <v>0.09</v>
      </c>
    </row>
    <row r="14" spans="1:28" ht="21.75" customHeight="1" x14ac:dyDescent="0.2">
      <c r="A14" s="149" t="s">
        <v>24</v>
      </c>
      <c r="B14" s="149"/>
      <c r="C14" s="149"/>
      <c r="E14" s="146">
        <v>83553333</v>
      </c>
      <c r="F14" s="146"/>
      <c r="G14" s="28"/>
      <c r="H14" s="40">
        <v>201946832046</v>
      </c>
      <c r="I14" s="28"/>
      <c r="J14" s="40">
        <v>198919576651.41699</v>
      </c>
      <c r="K14" s="28"/>
      <c r="L14" s="40">
        <v>0</v>
      </c>
      <c r="M14" s="28"/>
      <c r="N14" s="40">
        <v>0</v>
      </c>
      <c r="O14" s="28"/>
      <c r="P14" s="40">
        <v>0</v>
      </c>
      <c r="Q14" s="28"/>
      <c r="R14" s="40">
        <v>0</v>
      </c>
      <c r="S14" s="28"/>
      <c r="T14" s="40">
        <v>83553333</v>
      </c>
      <c r="U14" s="28"/>
      <c r="V14" s="40">
        <v>2468</v>
      </c>
      <c r="W14" s="28"/>
      <c r="X14" s="40">
        <v>201946832046</v>
      </c>
      <c r="Y14" s="28"/>
      <c r="Z14" s="40">
        <v>204982678570.228</v>
      </c>
      <c r="AA14" s="28"/>
      <c r="AB14" s="60">
        <v>0.38</v>
      </c>
    </row>
    <row r="15" spans="1:28" ht="21.75" customHeight="1" x14ac:dyDescent="0.2">
      <c r="A15" s="149" t="s">
        <v>25</v>
      </c>
      <c r="B15" s="149"/>
      <c r="C15" s="149"/>
      <c r="E15" s="146">
        <v>50000000</v>
      </c>
      <c r="F15" s="146"/>
      <c r="G15" s="28"/>
      <c r="H15" s="40">
        <v>499656188500</v>
      </c>
      <c r="I15" s="28"/>
      <c r="J15" s="40">
        <v>604978830000</v>
      </c>
      <c r="K15" s="28"/>
      <c r="L15" s="40">
        <v>0</v>
      </c>
      <c r="M15" s="28"/>
      <c r="N15" s="40">
        <v>0</v>
      </c>
      <c r="O15" s="28"/>
      <c r="P15" s="40">
        <v>0</v>
      </c>
      <c r="Q15" s="28"/>
      <c r="R15" s="40">
        <v>0</v>
      </c>
      <c r="S15" s="28"/>
      <c r="T15" s="40">
        <v>50000000</v>
      </c>
      <c r="U15" s="28"/>
      <c r="V15" s="40">
        <v>12446</v>
      </c>
      <c r="W15" s="28"/>
      <c r="X15" s="40">
        <v>499656188500</v>
      </c>
      <c r="Y15" s="28"/>
      <c r="Z15" s="40">
        <v>618597315000</v>
      </c>
      <c r="AA15" s="28"/>
      <c r="AB15" s="60">
        <v>1.1599999999999999</v>
      </c>
    </row>
    <row r="16" spans="1:28" ht="21.75" customHeight="1" x14ac:dyDescent="0.2">
      <c r="A16" s="149" t="s">
        <v>26</v>
      </c>
      <c r="B16" s="149"/>
      <c r="C16" s="149"/>
      <c r="E16" s="146">
        <v>8500000</v>
      </c>
      <c r="F16" s="146"/>
      <c r="G16" s="28"/>
      <c r="H16" s="40">
        <v>193384293778</v>
      </c>
      <c r="I16" s="28"/>
      <c r="J16" s="40">
        <v>148456397250</v>
      </c>
      <c r="K16" s="28"/>
      <c r="L16" s="40">
        <v>0</v>
      </c>
      <c r="M16" s="28"/>
      <c r="N16" s="40">
        <v>0</v>
      </c>
      <c r="O16" s="28"/>
      <c r="P16" s="40">
        <v>0</v>
      </c>
      <c r="Q16" s="28"/>
      <c r="R16" s="40">
        <v>0</v>
      </c>
      <c r="S16" s="28"/>
      <c r="T16" s="40">
        <v>8500000</v>
      </c>
      <c r="U16" s="28"/>
      <c r="V16" s="40">
        <v>19990</v>
      </c>
      <c r="W16" s="28"/>
      <c r="X16" s="40">
        <v>193384293778</v>
      </c>
      <c r="Y16" s="28"/>
      <c r="Z16" s="40">
        <v>168904005750</v>
      </c>
      <c r="AA16" s="28"/>
      <c r="AB16" s="60">
        <v>0.32</v>
      </c>
    </row>
    <row r="17" spans="1:28" ht="21.75" customHeight="1" x14ac:dyDescent="0.2">
      <c r="A17" s="149" t="s">
        <v>27</v>
      </c>
      <c r="B17" s="149"/>
      <c r="C17" s="149"/>
      <c r="E17" s="146">
        <v>15000000</v>
      </c>
      <c r="F17" s="146"/>
      <c r="G17" s="28"/>
      <c r="H17" s="40">
        <v>190226365612</v>
      </c>
      <c r="I17" s="28"/>
      <c r="J17" s="40">
        <v>190857600000</v>
      </c>
      <c r="K17" s="28"/>
      <c r="L17" s="40">
        <v>0</v>
      </c>
      <c r="M17" s="28"/>
      <c r="N17" s="40">
        <v>0</v>
      </c>
      <c r="O17" s="28"/>
      <c r="P17" s="40">
        <v>0</v>
      </c>
      <c r="Q17" s="28"/>
      <c r="R17" s="40">
        <v>0</v>
      </c>
      <c r="S17" s="28"/>
      <c r="T17" s="40">
        <v>15000000</v>
      </c>
      <c r="U17" s="28"/>
      <c r="V17" s="40">
        <v>14460</v>
      </c>
      <c r="W17" s="28"/>
      <c r="X17" s="40">
        <v>190226365612</v>
      </c>
      <c r="Y17" s="28"/>
      <c r="Z17" s="40">
        <v>215609445000</v>
      </c>
      <c r="AA17" s="28"/>
      <c r="AB17" s="60">
        <v>0.4</v>
      </c>
    </row>
    <row r="18" spans="1:28" ht="21.75" customHeight="1" x14ac:dyDescent="0.2">
      <c r="A18" s="149" t="s">
        <v>28</v>
      </c>
      <c r="B18" s="149"/>
      <c r="C18" s="149"/>
      <c r="E18" s="146">
        <v>16000000</v>
      </c>
      <c r="F18" s="146"/>
      <c r="G18" s="28"/>
      <c r="H18" s="40">
        <v>195381144760</v>
      </c>
      <c r="I18" s="28"/>
      <c r="J18" s="40">
        <v>148073688000</v>
      </c>
      <c r="K18" s="28"/>
      <c r="L18" s="40">
        <v>0</v>
      </c>
      <c r="M18" s="28"/>
      <c r="N18" s="40">
        <v>0</v>
      </c>
      <c r="O18" s="28"/>
      <c r="P18" s="40">
        <v>0</v>
      </c>
      <c r="Q18" s="28"/>
      <c r="R18" s="40">
        <v>0</v>
      </c>
      <c r="S18" s="28"/>
      <c r="T18" s="40">
        <v>16000000</v>
      </c>
      <c r="U18" s="28"/>
      <c r="V18" s="40">
        <v>10850</v>
      </c>
      <c r="W18" s="28"/>
      <c r="X18" s="40">
        <v>195381144760</v>
      </c>
      <c r="Y18" s="28"/>
      <c r="Z18" s="40">
        <v>172567080000</v>
      </c>
      <c r="AA18" s="28"/>
      <c r="AB18" s="60">
        <v>0.32</v>
      </c>
    </row>
    <row r="19" spans="1:28" ht="21.75" customHeight="1" x14ac:dyDescent="0.2">
      <c r="A19" s="149" t="s">
        <v>29</v>
      </c>
      <c r="B19" s="149"/>
      <c r="C19" s="149"/>
      <c r="E19" s="146">
        <v>20000000</v>
      </c>
      <c r="F19" s="146"/>
      <c r="G19" s="28"/>
      <c r="H19" s="40">
        <v>157496020364</v>
      </c>
      <c r="I19" s="28"/>
      <c r="J19" s="40">
        <v>143580582000</v>
      </c>
      <c r="K19" s="28"/>
      <c r="L19" s="40">
        <v>0</v>
      </c>
      <c r="M19" s="28"/>
      <c r="N19" s="40">
        <v>0</v>
      </c>
      <c r="O19" s="28"/>
      <c r="P19" s="40">
        <v>0</v>
      </c>
      <c r="Q19" s="28"/>
      <c r="R19" s="40">
        <v>0</v>
      </c>
      <c r="S19" s="28"/>
      <c r="T19" s="40">
        <v>20000000</v>
      </c>
      <c r="U19" s="28"/>
      <c r="V19" s="40">
        <v>9070</v>
      </c>
      <c r="W19" s="28"/>
      <c r="X19" s="40">
        <v>157496020364</v>
      </c>
      <c r="Y19" s="28"/>
      <c r="Z19" s="40">
        <v>180320670000</v>
      </c>
      <c r="AA19" s="28"/>
      <c r="AB19" s="60">
        <v>0.34</v>
      </c>
    </row>
    <row r="20" spans="1:28" ht="21.75" customHeight="1" x14ac:dyDescent="0.2">
      <c r="A20" s="149" t="s">
        <v>30</v>
      </c>
      <c r="B20" s="149"/>
      <c r="C20" s="149"/>
      <c r="E20" s="146">
        <v>32222222</v>
      </c>
      <c r="F20" s="146"/>
      <c r="G20" s="28"/>
      <c r="H20" s="40">
        <v>117500939025</v>
      </c>
      <c r="I20" s="28"/>
      <c r="J20" s="40">
        <v>126520474127.44501</v>
      </c>
      <c r="K20" s="28"/>
      <c r="L20" s="40">
        <v>0</v>
      </c>
      <c r="M20" s="28"/>
      <c r="N20" s="40">
        <v>0</v>
      </c>
      <c r="O20" s="28"/>
      <c r="P20" s="40">
        <v>0</v>
      </c>
      <c r="Q20" s="28"/>
      <c r="R20" s="40">
        <v>0</v>
      </c>
      <c r="S20" s="28"/>
      <c r="T20" s="40">
        <v>32222222</v>
      </c>
      <c r="U20" s="28"/>
      <c r="V20" s="40">
        <v>4351</v>
      </c>
      <c r="W20" s="28"/>
      <c r="X20" s="40">
        <v>117500939025</v>
      </c>
      <c r="Y20" s="28"/>
      <c r="Z20" s="40">
        <v>139364704538.86401</v>
      </c>
      <c r="AA20" s="28"/>
      <c r="AB20" s="60">
        <v>0.26</v>
      </c>
    </row>
    <row r="21" spans="1:28" ht="21.75" customHeight="1" x14ac:dyDescent="0.2">
      <c r="A21" s="149" t="s">
        <v>31</v>
      </c>
      <c r="B21" s="149"/>
      <c r="C21" s="149"/>
      <c r="E21" s="146">
        <v>3000000</v>
      </c>
      <c r="F21" s="146"/>
      <c r="G21" s="28"/>
      <c r="H21" s="40">
        <v>19037650482</v>
      </c>
      <c r="I21" s="28"/>
      <c r="J21" s="40">
        <v>19622547000</v>
      </c>
      <c r="K21" s="28"/>
      <c r="L21" s="40">
        <v>0</v>
      </c>
      <c r="M21" s="28"/>
      <c r="N21" s="40">
        <v>0</v>
      </c>
      <c r="O21" s="28"/>
      <c r="P21" s="40">
        <v>0</v>
      </c>
      <c r="Q21" s="28"/>
      <c r="R21" s="40">
        <v>0</v>
      </c>
      <c r="S21" s="28"/>
      <c r="T21" s="40">
        <v>3000000</v>
      </c>
      <c r="U21" s="28"/>
      <c r="V21" s="40">
        <v>6640</v>
      </c>
      <c r="W21" s="28"/>
      <c r="X21" s="40">
        <v>19037650482</v>
      </c>
      <c r="Y21" s="28"/>
      <c r="Z21" s="40">
        <v>19801476000</v>
      </c>
      <c r="AA21" s="28"/>
      <c r="AB21" s="60">
        <v>0.04</v>
      </c>
    </row>
    <row r="22" spans="1:28" ht="21.75" customHeight="1" x14ac:dyDescent="0.2">
      <c r="A22" s="149" t="s">
        <v>32</v>
      </c>
      <c r="B22" s="149"/>
      <c r="C22" s="149"/>
      <c r="E22" s="146">
        <v>128068174</v>
      </c>
      <c r="F22" s="146"/>
      <c r="G22" s="28"/>
      <c r="H22" s="40">
        <v>76791195955</v>
      </c>
      <c r="I22" s="28"/>
      <c r="J22" s="40">
        <v>67599575401.655701</v>
      </c>
      <c r="K22" s="28"/>
      <c r="L22" s="40">
        <v>0</v>
      </c>
      <c r="M22" s="28"/>
      <c r="N22" s="40">
        <v>0</v>
      </c>
      <c r="O22" s="28"/>
      <c r="P22" s="40">
        <v>0</v>
      </c>
      <c r="Q22" s="28"/>
      <c r="R22" s="40">
        <v>0</v>
      </c>
      <c r="S22" s="28"/>
      <c r="T22" s="40">
        <v>128068174</v>
      </c>
      <c r="U22" s="28"/>
      <c r="V22" s="40">
        <v>531</v>
      </c>
      <c r="W22" s="28"/>
      <c r="X22" s="40">
        <v>76791195955</v>
      </c>
      <c r="Y22" s="28"/>
      <c r="Z22" s="40">
        <v>67599575401.655701</v>
      </c>
      <c r="AA22" s="28"/>
      <c r="AB22" s="60">
        <v>0.13</v>
      </c>
    </row>
    <row r="23" spans="1:28" ht="21.75" customHeight="1" x14ac:dyDescent="0.2">
      <c r="A23" s="145" t="s">
        <v>33</v>
      </c>
      <c r="B23" s="145"/>
      <c r="C23" s="145"/>
      <c r="D23" s="11"/>
      <c r="E23" s="146">
        <v>4400000</v>
      </c>
      <c r="F23" s="147"/>
      <c r="G23" s="28"/>
      <c r="H23" s="42">
        <v>52525698367</v>
      </c>
      <c r="I23" s="28"/>
      <c r="J23" s="42">
        <v>40107929400</v>
      </c>
      <c r="K23" s="28"/>
      <c r="L23" s="42">
        <v>0</v>
      </c>
      <c r="M23" s="28"/>
      <c r="N23" s="42">
        <v>0</v>
      </c>
      <c r="O23" s="28"/>
      <c r="P23" s="42">
        <v>0</v>
      </c>
      <c r="Q23" s="28"/>
      <c r="R23" s="42">
        <v>0</v>
      </c>
      <c r="S23" s="28"/>
      <c r="T23" s="42">
        <v>4400000</v>
      </c>
      <c r="U23" s="28"/>
      <c r="V23" s="30">
        <v>10420</v>
      </c>
      <c r="W23" s="28"/>
      <c r="X23" s="42">
        <v>52525698367</v>
      </c>
      <c r="Y23" s="28"/>
      <c r="Z23" s="42">
        <v>45575204400</v>
      </c>
      <c r="AA23" s="28"/>
      <c r="AB23" s="61">
        <v>0.09</v>
      </c>
    </row>
    <row r="24" spans="1:28" s="92" customFormat="1" ht="21.75" customHeight="1" thickBot="1" x14ac:dyDescent="0.25">
      <c r="A24" s="148" t="s">
        <v>34</v>
      </c>
      <c r="B24" s="148"/>
      <c r="C24" s="148"/>
      <c r="D24" s="148"/>
      <c r="E24" s="104"/>
      <c r="F24" s="127">
        <f>SUM(E9:F23)</f>
        <v>531926490</v>
      </c>
      <c r="G24" s="104"/>
      <c r="H24" s="127">
        <f>SUM(H9:H23)</f>
        <v>2291497749462</v>
      </c>
      <c r="I24" s="104"/>
      <c r="J24" s="127">
        <f>SUM(J9:J23)</f>
        <v>2252813759380.4619</v>
      </c>
      <c r="K24" s="104"/>
      <c r="L24" s="127">
        <f>SUM(L9:L23)</f>
        <v>227966694</v>
      </c>
      <c r="M24" s="104"/>
      <c r="N24" s="127">
        <v>0</v>
      </c>
      <c r="O24" s="104"/>
      <c r="P24" s="127">
        <f>SUM(P9:P23)</f>
        <v>-83526760</v>
      </c>
      <c r="Q24" s="104"/>
      <c r="R24" s="127">
        <f>SUM(R9:R23)</f>
        <v>237704537854</v>
      </c>
      <c r="S24" s="104"/>
      <c r="T24" s="127">
        <f>SUM(T9:T23)</f>
        <v>676366424</v>
      </c>
      <c r="U24" s="104"/>
      <c r="V24" s="30"/>
      <c r="W24" s="104"/>
      <c r="X24" s="127">
        <f>SUM(X9:X23)</f>
        <v>2064036079511</v>
      </c>
      <c r="Y24" s="104"/>
      <c r="Z24" s="127">
        <f>SUM(Z9:Z23)</f>
        <v>2190665016068.7253</v>
      </c>
      <c r="AA24" s="104"/>
      <c r="AB24" s="62">
        <v>4.0877784273607574E-2</v>
      </c>
    </row>
    <row r="25" spans="1:28" s="92" customFormat="1" ht="13.5" thickTop="1" x14ac:dyDescent="0.2"/>
    <row r="26" spans="1:28" s="92" customFormat="1" x14ac:dyDescent="0.2"/>
  </sheetData>
  <mergeCells count="4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3:C23"/>
    <mergeCell ref="E23:F23"/>
    <mergeCell ref="A24:D24"/>
    <mergeCell ref="A20:C20"/>
    <mergeCell ref="E20:F20"/>
    <mergeCell ref="A21:C21"/>
    <mergeCell ref="E21:F21"/>
    <mergeCell ref="A22:C22"/>
    <mergeCell ref="E22:F22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7"/>
  <sheetViews>
    <sheetView rightToLeft="1" zoomScale="85" zoomScaleNormal="85" workbookViewId="0">
      <selection activeCell="AA25" sqref="AA25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14" customWidth="1"/>
    <col min="8" max="8" width="1.28515625" customWidth="1"/>
    <col min="9" max="9" width="10.710937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9.8554687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</row>
    <row r="2" spans="1:49" ht="21.75" customHeight="1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</row>
    <row r="3" spans="1:49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</row>
    <row r="4" spans="1:49" ht="14.45" customHeight="1" x14ac:dyDescent="0.2"/>
    <row r="5" spans="1:49" ht="14.45" customHeight="1" x14ac:dyDescent="0.2"/>
    <row r="6" spans="1:49" ht="14.45" customHeight="1" x14ac:dyDescent="0.2"/>
    <row r="7" spans="1:49" ht="24" x14ac:dyDescent="0.2">
      <c r="A7" s="154" t="s">
        <v>35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</row>
    <row r="8" spans="1:49" ht="21" x14ac:dyDescent="0.2">
      <c r="I8" s="156" t="s">
        <v>7</v>
      </c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33"/>
      <c r="W8" s="33"/>
      <c r="X8" s="33"/>
      <c r="Y8" s="33"/>
      <c r="Z8" s="33"/>
      <c r="AA8" s="33"/>
      <c r="AB8" s="28"/>
      <c r="AC8" s="156" t="s">
        <v>9</v>
      </c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33"/>
      <c r="AQ8" s="33"/>
      <c r="AR8" s="33"/>
      <c r="AS8" s="33"/>
      <c r="AT8" s="36"/>
      <c r="AU8" s="36"/>
      <c r="AV8" s="36"/>
    </row>
    <row r="9" spans="1:49" x14ac:dyDescent="0.2"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5"/>
      <c r="W9" s="35"/>
      <c r="X9" s="35"/>
      <c r="Y9" s="35"/>
      <c r="Z9" s="35"/>
      <c r="AA9" s="35"/>
      <c r="AB9" s="28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35"/>
      <c r="AQ9" s="35"/>
      <c r="AR9" s="35"/>
      <c r="AS9" s="35"/>
      <c r="AT9" s="36"/>
      <c r="AU9" s="36"/>
      <c r="AV9" s="36"/>
    </row>
    <row r="10" spans="1:49" ht="21" x14ac:dyDescent="0.2">
      <c r="A10" s="150" t="s">
        <v>36</v>
      </c>
      <c r="B10" s="150"/>
      <c r="C10" s="150"/>
      <c r="D10" s="150"/>
      <c r="E10" s="150"/>
      <c r="F10" s="150"/>
      <c r="G10" s="150"/>
      <c r="I10" s="150" t="s">
        <v>37</v>
      </c>
      <c r="J10" s="150"/>
      <c r="K10" s="150"/>
      <c r="L10" s="28"/>
      <c r="M10" s="150" t="s">
        <v>38</v>
      </c>
      <c r="N10" s="150"/>
      <c r="O10" s="150"/>
      <c r="P10" s="28"/>
      <c r="Q10" s="150" t="s">
        <v>39</v>
      </c>
      <c r="R10" s="150"/>
      <c r="S10" s="150"/>
      <c r="T10" s="150"/>
      <c r="U10" s="150"/>
      <c r="V10" s="35"/>
      <c r="W10" s="33"/>
      <c r="X10" s="33"/>
      <c r="Y10" s="33"/>
      <c r="Z10" s="33"/>
      <c r="AA10" s="33"/>
      <c r="AB10" s="28"/>
      <c r="AC10" s="150" t="s">
        <v>37</v>
      </c>
      <c r="AD10" s="150"/>
      <c r="AE10" s="150"/>
      <c r="AF10" s="150"/>
      <c r="AG10" s="150"/>
      <c r="AH10" s="28"/>
      <c r="AI10" s="150" t="s">
        <v>38</v>
      </c>
      <c r="AJ10" s="150"/>
      <c r="AK10" s="150"/>
      <c r="AL10" s="28"/>
      <c r="AM10" s="150" t="s">
        <v>39</v>
      </c>
      <c r="AN10" s="150"/>
      <c r="AO10" s="150"/>
      <c r="AP10" s="35"/>
      <c r="AQ10" s="33"/>
      <c r="AR10" s="33"/>
      <c r="AS10" s="33"/>
      <c r="AT10" s="36"/>
      <c r="AU10" s="36"/>
      <c r="AV10" s="36"/>
    </row>
    <row r="11" spans="1:49" ht="36.75" customHeight="1" x14ac:dyDescent="0.2">
      <c r="A11" s="151" t="s">
        <v>40</v>
      </c>
      <c r="B11" s="151"/>
      <c r="C11" s="151"/>
      <c r="D11" s="151"/>
      <c r="E11" s="151"/>
      <c r="F11" s="151"/>
      <c r="G11" s="151"/>
      <c r="I11" s="152">
        <v>50000000</v>
      </c>
      <c r="J11" s="152"/>
      <c r="K11" s="152"/>
      <c r="L11" s="28"/>
      <c r="M11" s="152">
        <v>12900</v>
      </c>
      <c r="N11" s="152"/>
      <c r="O11" s="152"/>
      <c r="P11" s="28"/>
      <c r="Q11" s="155" t="s">
        <v>41</v>
      </c>
      <c r="R11" s="155"/>
      <c r="S11" s="155"/>
      <c r="T11" s="155"/>
      <c r="U11" s="155"/>
      <c r="V11" s="28"/>
      <c r="W11" s="27"/>
      <c r="X11" s="27"/>
      <c r="Y11" s="27"/>
      <c r="Z11" s="27"/>
      <c r="AA11" s="27"/>
      <c r="AB11" s="28"/>
      <c r="AC11" s="152">
        <v>50000000</v>
      </c>
      <c r="AD11" s="152"/>
      <c r="AE11" s="152"/>
      <c r="AF11" s="152"/>
      <c r="AG11" s="152"/>
      <c r="AH11" s="28"/>
      <c r="AI11" s="152">
        <v>12900</v>
      </c>
      <c r="AJ11" s="152"/>
      <c r="AK11" s="152"/>
      <c r="AL11" s="28"/>
      <c r="AM11" s="155" t="s">
        <v>41</v>
      </c>
      <c r="AN11" s="155"/>
      <c r="AO11" s="155"/>
      <c r="AP11" s="28"/>
      <c r="AQ11" s="27"/>
      <c r="AR11" s="27"/>
      <c r="AS11" s="27"/>
    </row>
    <row r="12" spans="1:49" ht="18.75" x14ac:dyDescent="0.2">
      <c r="A12" s="24"/>
      <c r="B12" s="24"/>
      <c r="C12" s="24"/>
      <c r="D12" s="24"/>
      <c r="E12" s="24"/>
      <c r="F12" s="24"/>
      <c r="G12" s="24"/>
      <c r="I12" s="30"/>
      <c r="J12" s="30"/>
      <c r="K12" s="30"/>
      <c r="L12" s="28"/>
      <c r="M12" s="30"/>
      <c r="N12" s="30"/>
      <c r="O12" s="30"/>
      <c r="P12" s="28"/>
      <c r="Q12" s="31"/>
      <c r="R12" s="31"/>
      <c r="S12" s="31"/>
      <c r="T12" s="31"/>
      <c r="U12" s="31"/>
      <c r="V12" s="28"/>
      <c r="W12" s="32"/>
      <c r="X12" s="32"/>
      <c r="Y12" s="32"/>
      <c r="Z12" s="32"/>
      <c r="AA12" s="32"/>
      <c r="AB12" s="28"/>
      <c r="AC12" s="30"/>
      <c r="AD12" s="30"/>
      <c r="AE12" s="30"/>
      <c r="AF12" s="30"/>
      <c r="AG12" s="30"/>
      <c r="AH12" s="28"/>
      <c r="AI12" s="30"/>
      <c r="AJ12" s="30"/>
      <c r="AK12" s="30"/>
      <c r="AL12" s="28"/>
      <c r="AM12" s="31"/>
      <c r="AN12" s="31"/>
      <c r="AO12" s="31"/>
      <c r="AP12" s="28"/>
      <c r="AQ12" s="32"/>
      <c r="AR12" s="32"/>
      <c r="AS12" s="32"/>
    </row>
    <row r="13" spans="1:49" ht="18.75" x14ac:dyDescent="0.2">
      <c r="A13" s="24"/>
      <c r="B13" s="24"/>
      <c r="C13" s="24"/>
      <c r="D13" s="24"/>
      <c r="E13" s="24"/>
      <c r="F13" s="24"/>
      <c r="G13" s="24"/>
      <c r="I13" s="25"/>
      <c r="J13" s="25"/>
      <c r="K13" s="25"/>
      <c r="M13" s="25"/>
      <c r="N13" s="25"/>
      <c r="O13" s="25"/>
      <c r="Q13" s="24"/>
      <c r="R13" s="24"/>
      <c r="S13" s="24"/>
      <c r="T13" s="24"/>
      <c r="U13" s="24"/>
      <c r="W13" s="26"/>
      <c r="X13" s="26"/>
      <c r="Y13" s="26"/>
      <c r="Z13" s="26"/>
      <c r="AA13" s="26"/>
      <c r="AC13" s="25"/>
      <c r="AD13" s="25"/>
      <c r="AE13" s="25"/>
      <c r="AF13" s="25"/>
      <c r="AG13" s="25"/>
      <c r="AI13" s="25"/>
      <c r="AJ13" s="25"/>
      <c r="AK13" s="25"/>
      <c r="AM13" s="24"/>
      <c r="AN13" s="24"/>
      <c r="AO13" s="24"/>
      <c r="AQ13" s="26"/>
      <c r="AR13" s="26"/>
      <c r="AS13" s="26"/>
    </row>
    <row r="14" spans="1:49" ht="24" x14ac:dyDescent="0.2">
      <c r="A14" s="154" t="s">
        <v>42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</row>
    <row r="15" spans="1:49" ht="21" x14ac:dyDescent="0.2">
      <c r="C15" s="150" t="s">
        <v>7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Y15" s="150" t="s">
        <v>9</v>
      </c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</row>
    <row r="16" spans="1:49" s="28" customFormat="1" ht="47.25" customHeight="1" x14ac:dyDescent="0.2">
      <c r="A16" s="2" t="s">
        <v>36</v>
      </c>
      <c r="C16" s="4" t="s">
        <v>43</v>
      </c>
      <c r="D16" s="29"/>
      <c r="E16" s="4" t="s">
        <v>44</v>
      </c>
      <c r="F16" s="29"/>
      <c r="G16" s="153" t="s">
        <v>45</v>
      </c>
      <c r="H16" s="153"/>
      <c r="I16" s="153"/>
      <c r="J16" s="29"/>
      <c r="K16" s="153" t="s">
        <v>46</v>
      </c>
      <c r="L16" s="153"/>
      <c r="M16" s="153"/>
      <c r="N16" s="29"/>
      <c r="O16" s="153" t="s">
        <v>38</v>
      </c>
      <c r="P16" s="153"/>
      <c r="Q16" s="153"/>
      <c r="R16" s="29"/>
      <c r="S16" s="153" t="s">
        <v>39</v>
      </c>
      <c r="T16" s="153"/>
      <c r="U16" s="153"/>
      <c r="V16" s="153"/>
      <c r="W16" s="153"/>
      <c r="Y16" s="153" t="s">
        <v>43</v>
      </c>
      <c r="Z16" s="153"/>
      <c r="AA16" s="153"/>
      <c r="AB16" s="153"/>
      <c r="AC16" s="153"/>
      <c r="AD16" s="29"/>
      <c r="AE16" s="153" t="s">
        <v>44</v>
      </c>
      <c r="AF16" s="153"/>
      <c r="AG16" s="153"/>
      <c r="AH16" s="153"/>
      <c r="AI16" s="153"/>
      <c r="AJ16" s="29"/>
      <c r="AK16" s="153" t="s">
        <v>45</v>
      </c>
      <c r="AL16" s="153"/>
      <c r="AM16" s="153"/>
      <c r="AN16" s="29"/>
      <c r="AO16" s="153" t="s">
        <v>46</v>
      </c>
      <c r="AP16" s="153"/>
      <c r="AQ16" s="153"/>
      <c r="AR16" s="29"/>
      <c r="AS16" s="153" t="s">
        <v>38</v>
      </c>
      <c r="AT16" s="153"/>
      <c r="AU16" s="29"/>
      <c r="AV16" s="4" t="s">
        <v>39</v>
      </c>
    </row>
    <row r="17" spans="1:48" s="28" customFormat="1" ht="47.25" customHeight="1" x14ac:dyDescent="0.2">
      <c r="A17" s="37" t="s">
        <v>47</v>
      </c>
      <c r="C17" s="37" t="s">
        <v>48</v>
      </c>
      <c r="E17" s="37" t="s">
        <v>49</v>
      </c>
      <c r="G17" s="155" t="s">
        <v>50</v>
      </c>
      <c r="H17" s="155"/>
      <c r="I17" s="155"/>
      <c r="K17" s="152">
        <v>50000000</v>
      </c>
      <c r="L17" s="152"/>
      <c r="M17" s="152"/>
      <c r="O17" s="152">
        <v>13150</v>
      </c>
      <c r="P17" s="152"/>
      <c r="Q17" s="152"/>
      <c r="S17" s="155" t="s">
        <v>51</v>
      </c>
      <c r="T17" s="155"/>
      <c r="U17" s="155"/>
      <c r="V17" s="155"/>
      <c r="W17" s="155"/>
      <c r="Y17" s="155" t="s">
        <v>48</v>
      </c>
      <c r="Z17" s="155"/>
      <c r="AA17" s="155"/>
      <c r="AB17" s="155"/>
      <c r="AC17" s="155"/>
      <c r="AE17" s="155" t="s">
        <v>49</v>
      </c>
      <c r="AF17" s="155"/>
      <c r="AG17" s="155"/>
      <c r="AH17" s="155"/>
      <c r="AI17" s="155"/>
      <c r="AK17" s="155" t="s">
        <v>50</v>
      </c>
      <c r="AL17" s="155"/>
      <c r="AM17" s="155"/>
      <c r="AO17" s="152">
        <v>50000000</v>
      </c>
      <c r="AP17" s="152"/>
      <c r="AQ17" s="152"/>
      <c r="AS17" s="152">
        <v>13150</v>
      </c>
      <c r="AT17" s="152"/>
      <c r="AV17" s="37" t="s">
        <v>51</v>
      </c>
    </row>
  </sheetData>
  <mergeCells count="41">
    <mergeCell ref="A1:AW1"/>
    <mergeCell ref="A2:AW2"/>
    <mergeCell ref="A3:AW3"/>
    <mergeCell ref="A7:AW7"/>
    <mergeCell ref="I8:U8"/>
    <mergeCell ref="AC8:AO8"/>
    <mergeCell ref="AC10:AG10"/>
    <mergeCell ref="AI10:AK10"/>
    <mergeCell ref="AM10:AO10"/>
    <mergeCell ref="A11:G11"/>
    <mergeCell ref="I11:K11"/>
    <mergeCell ref="M11:O11"/>
    <mergeCell ref="Q11:U11"/>
    <mergeCell ref="AC11:AG11"/>
    <mergeCell ref="AI11:AK11"/>
    <mergeCell ref="AM11:AO11"/>
    <mergeCell ref="A10:G10"/>
    <mergeCell ref="I10:K10"/>
    <mergeCell ref="M10:O10"/>
    <mergeCell ref="Q10:U10"/>
    <mergeCell ref="A14:AW14"/>
    <mergeCell ref="C15:W15"/>
    <mergeCell ref="Y15:AV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AE17:AI17"/>
    <mergeCell ref="AK17:AM17"/>
    <mergeCell ref="AO17:AQ17"/>
    <mergeCell ref="AS17:AT17"/>
    <mergeCell ref="G17:I17"/>
    <mergeCell ref="K17:M17"/>
    <mergeCell ref="O17:Q17"/>
    <mergeCell ref="S17:W17"/>
    <mergeCell ref="Y17:AC1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4"/>
  <sheetViews>
    <sheetView rightToLeft="1" topLeftCell="A4" zoomScaleNormal="100" workbookViewId="0">
      <selection activeCell="B9" sqref="B9"/>
    </sheetView>
  </sheetViews>
  <sheetFormatPr defaultRowHeight="12.75" x14ac:dyDescent="0.2"/>
  <cols>
    <col min="1" max="1" width="6.140625" bestFit="1" customWidth="1"/>
    <col min="2" max="2" width="24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2.85546875" bestFit="1" customWidth="1"/>
    <col min="16" max="16" width="1.28515625" customWidth="1"/>
    <col min="17" max="17" width="17.8554687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8.28515625" bestFit="1" customWidth="1"/>
    <col min="28" max="28" width="17" customWidth="1"/>
  </cols>
  <sheetData>
    <row r="1" spans="1:27" ht="25.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25.5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25.5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27" ht="14.45" customHeight="1" x14ac:dyDescent="0.2"/>
    <row r="5" spans="1:27" ht="24" x14ac:dyDescent="0.2">
      <c r="A5" s="1" t="s">
        <v>52</v>
      </c>
      <c r="B5" s="154" t="s">
        <v>53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</row>
    <row r="6" spans="1:27" ht="14.4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x14ac:dyDescent="0.2">
      <c r="E8" s="150" t="s">
        <v>7</v>
      </c>
      <c r="F8" s="150"/>
      <c r="G8" s="150"/>
      <c r="H8" s="150"/>
      <c r="I8" s="150"/>
      <c r="K8" s="150" t="s">
        <v>8</v>
      </c>
      <c r="L8" s="150"/>
      <c r="M8" s="150"/>
      <c r="N8" s="150"/>
      <c r="O8" s="150"/>
      <c r="P8" s="150"/>
      <c r="Q8" s="150"/>
      <c r="S8" s="150" t="s">
        <v>9</v>
      </c>
      <c r="T8" s="150"/>
      <c r="U8" s="150"/>
      <c r="V8" s="150"/>
      <c r="W8" s="150"/>
      <c r="X8" s="150"/>
      <c r="Y8" s="150"/>
      <c r="Z8" s="150"/>
      <c r="AA8" s="150"/>
    </row>
    <row r="9" spans="1:27" ht="21" x14ac:dyDescent="0.2">
      <c r="D9" s="28"/>
      <c r="E9" s="29"/>
      <c r="F9" s="29"/>
      <c r="G9" s="29"/>
      <c r="H9" s="29"/>
      <c r="I9" s="29"/>
      <c r="J9" s="28"/>
      <c r="K9" s="153" t="s">
        <v>54</v>
      </c>
      <c r="L9" s="153"/>
      <c r="M9" s="153"/>
      <c r="N9" s="29"/>
      <c r="O9" s="153" t="s">
        <v>55</v>
      </c>
      <c r="P9" s="153"/>
      <c r="Q9" s="153"/>
      <c r="R9" s="28"/>
      <c r="S9" s="29"/>
      <c r="T9" s="29"/>
      <c r="U9" s="29"/>
      <c r="V9" s="29"/>
      <c r="W9" s="29"/>
      <c r="X9" s="29"/>
      <c r="Y9" s="29"/>
      <c r="Z9" s="29"/>
      <c r="AA9" s="29"/>
    </row>
    <row r="10" spans="1:27" ht="21" x14ac:dyDescent="0.2">
      <c r="A10" s="150" t="s">
        <v>56</v>
      </c>
      <c r="B10" s="150"/>
      <c r="D10" s="150" t="s">
        <v>57</v>
      </c>
      <c r="E10" s="150"/>
      <c r="F10" s="28"/>
      <c r="G10" s="2" t="s">
        <v>14</v>
      </c>
      <c r="H10" s="28"/>
      <c r="I10" s="2" t="s">
        <v>15</v>
      </c>
      <c r="J10" s="28"/>
      <c r="K10" s="4" t="s">
        <v>13</v>
      </c>
      <c r="L10" s="29"/>
      <c r="M10" s="4" t="s">
        <v>14</v>
      </c>
      <c r="N10" s="28"/>
      <c r="O10" s="4" t="s">
        <v>13</v>
      </c>
      <c r="P10" s="29"/>
      <c r="Q10" s="4" t="s">
        <v>16</v>
      </c>
      <c r="R10" s="28"/>
      <c r="S10" s="2" t="s">
        <v>13</v>
      </c>
      <c r="T10" s="28"/>
      <c r="U10" s="2" t="s">
        <v>58</v>
      </c>
      <c r="V10" s="28"/>
      <c r="W10" s="2" t="s">
        <v>14</v>
      </c>
      <c r="X10" s="28"/>
      <c r="Y10" s="2" t="s">
        <v>15</v>
      </c>
      <c r="Z10" s="28"/>
      <c r="AA10" s="2" t="s">
        <v>18</v>
      </c>
    </row>
    <row r="11" spans="1:27" ht="18.75" x14ac:dyDescent="0.2">
      <c r="A11" s="151" t="s">
        <v>59</v>
      </c>
      <c r="B11" s="151"/>
      <c r="D11" s="152">
        <v>49333991</v>
      </c>
      <c r="E11" s="152"/>
      <c r="F11" s="28"/>
      <c r="G11" s="38">
        <v>499999998785</v>
      </c>
      <c r="H11" s="28"/>
      <c r="I11" s="38">
        <v>618009371956.55005</v>
      </c>
      <c r="J11" s="28"/>
      <c r="K11" s="38">
        <v>0</v>
      </c>
      <c r="L11" s="28"/>
      <c r="M11" s="38">
        <v>0</v>
      </c>
      <c r="N11" s="28"/>
      <c r="O11" s="38">
        <v>0</v>
      </c>
      <c r="P11" s="28"/>
      <c r="Q11" s="38">
        <v>0</v>
      </c>
      <c r="R11" s="28"/>
      <c r="S11" s="38">
        <v>49333991</v>
      </c>
      <c r="T11" s="28"/>
      <c r="U11" s="38">
        <v>12843.16</v>
      </c>
      <c r="V11" s="28"/>
      <c r="W11" s="38">
        <v>499999998785</v>
      </c>
      <c r="X11" s="28"/>
      <c r="Y11" s="38">
        <v>633604339851.56006</v>
      </c>
      <c r="Z11" s="28"/>
      <c r="AA11" s="63">
        <v>1.1823049772234586E-2</v>
      </c>
    </row>
    <row r="12" spans="1:27" ht="18.75" x14ac:dyDescent="0.2">
      <c r="A12" s="149" t="s">
        <v>60</v>
      </c>
      <c r="B12" s="149"/>
      <c r="D12" s="146">
        <v>38305370</v>
      </c>
      <c r="E12" s="146"/>
      <c r="F12" s="28"/>
      <c r="G12" s="40">
        <v>499999994610</v>
      </c>
      <c r="H12" s="28"/>
      <c r="I12" s="40">
        <v>624840642923.30005</v>
      </c>
      <c r="J12" s="28"/>
      <c r="K12" s="40">
        <v>0</v>
      </c>
      <c r="L12" s="28"/>
      <c r="M12" s="40">
        <v>0</v>
      </c>
      <c r="N12" s="28"/>
      <c r="O12" s="40">
        <v>-38305370</v>
      </c>
      <c r="P12" s="28"/>
      <c r="Q12" s="40">
        <v>634757903216.30005</v>
      </c>
      <c r="R12" s="28"/>
      <c r="S12" s="40">
        <v>0</v>
      </c>
      <c r="T12" s="28"/>
      <c r="U12" s="40">
        <v>0</v>
      </c>
      <c r="V12" s="28"/>
      <c r="W12" s="40">
        <v>0</v>
      </c>
      <c r="X12" s="28"/>
      <c r="Y12" s="40">
        <v>0</v>
      </c>
      <c r="Z12" s="28"/>
      <c r="AA12" s="68">
        <v>0</v>
      </c>
    </row>
    <row r="13" spans="1:27" ht="18.75" x14ac:dyDescent="0.2">
      <c r="A13" s="149" t="s">
        <v>61</v>
      </c>
      <c r="B13" s="149"/>
      <c r="D13" s="146">
        <v>66757635</v>
      </c>
      <c r="E13" s="146"/>
      <c r="F13" s="28"/>
      <c r="G13" s="40">
        <v>999999998940</v>
      </c>
      <c r="H13" s="28"/>
      <c r="I13" s="40">
        <v>1071411308676.45</v>
      </c>
      <c r="J13" s="28"/>
      <c r="K13" s="40">
        <v>0</v>
      </c>
      <c r="L13" s="28"/>
      <c r="M13" s="40">
        <v>0</v>
      </c>
      <c r="N13" s="28"/>
      <c r="O13" s="40">
        <v>-66757635</v>
      </c>
      <c r="P13" s="28"/>
      <c r="Q13" s="40">
        <v>1087788291694.65</v>
      </c>
      <c r="R13" s="28"/>
      <c r="S13" s="40">
        <v>0</v>
      </c>
      <c r="T13" s="28"/>
      <c r="U13" s="40">
        <v>0</v>
      </c>
      <c r="V13" s="28"/>
      <c r="W13" s="40">
        <v>0</v>
      </c>
      <c r="X13" s="28"/>
      <c r="Y13" s="40">
        <v>0</v>
      </c>
      <c r="Z13" s="28"/>
      <c r="AA13" s="68">
        <v>0</v>
      </c>
    </row>
    <row r="14" spans="1:27" ht="18.75" x14ac:dyDescent="0.2">
      <c r="A14" s="149" t="s">
        <v>62</v>
      </c>
      <c r="B14" s="149"/>
      <c r="D14" s="146">
        <v>27990000</v>
      </c>
      <c r="E14" s="146"/>
      <c r="F14" s="28"/>
      <c r="G14" s="40">
        <v>699219617860</v>
      </c>
      <c r="H14" s="28"/>
      <c r="I14" s="40">
        <v>745999681305.375</v>
      </c>
      <c r="J14" s="28"/>
      <c r="K14" s="40">
        <v>0</v>
      </c>
      <c r="L14" s="28"/>
      <c r="M14" s="40">
        <v>0</v>
      </c>
      <c r="N14" s="28"/>
      <c r="O14" s="40">
        <v>0</v>
      </c>
      <c r="P14" s="28"/>
      <c r="Q14" s="40">
        <v>0</v>
      </c>
      <c r="R14" s="28"/>
      <c r="S14" s="40">
        <v>27990000</v>
      </c>
      <c r="T14" s="28"/>
      <c r="U14" s="40">
        <v>27330</v>
      </c>
      <c r="V14" s="28"/>
      <c r="W14" s="40">
        <v>699219617860</v>
      </c>
      <c r="X14" s="28"/>
      <c r="Y14" s="40">
        <v>764460865769.625</v>
      </c>
      <c r="Z14" s="28"/>
      <c r="AA14" s="68">
        <v>1.4264831056929455E-2</v>
      </c>
    </row>
    <row r="15" spans="1:27" ht="18.75" x14ac:dyDescent="0.2">
      <c r="A15" s="149" t="s">
        <v>63</v>
      </c>
      <c r="B15" s="149"/>
      <c r="D15" s="146">
        <v>9545620</v>
      </c>
      <c r="E15" s="146"/>
      <c r="F15" s="28"/>
      <c r="G15" s="40">
        <v>163283140507</v>
      </c>
      <c r="H15" s="28"/>
      <c r="I15" s="40">
        <v>159031866731.85001</v>
      </c>
      <c r="J15" s="28"/>
      <c r="K15" s="40">
        <v>0</v>
      </c>
      <c r="L15" s="28"/>
      <c r="M15" s="40">
        <v>0</v>
      </c>
      <c r="N15" s="28"/>
      <c r="O15" s="40">
        <v>0</v>
      </c>
      <c r="P15" s="28"/>
      <c r="Q15" s="40">
        <v>0</v>
      </c>
      <c r="R15" s="28"/>
      <c r="S15" s="40">
        <v>9545620</v>
      </c>
      <c r="T15" s="28"/>
      <c r="U15" s="40">
        <v>19120</v>
      </c>
      <c r="V15" s="28"/>
      <c r="W15" s="40">
        <v>163283140507</v>
      </c>
      <c r="X15" s="28"/>
      <c r="Y15" s="40">
        <v>182295521097.89999</v>
      </c>
      <c r="Z15" s="28"/>
      <c r="AA15" s="68">
        <v>3.4016323494577855E-3</v>
      </c>
    </row>
    <row r="16" spans="1:27" ht="18.75" x14ac:dyDescent="0.2">
      <c r="A16" s="149" t="s">
        <v>64</v>
      </c>
      <c r="B16" s="149"/>
      <c r="D16" s="146">
        <v>138434563</v>
      </c>
      <c r="E16" s="146"/>
      <c r="F16" s="28"/>
      <c r="G16" s="40">
        <v>1499999979434</v>
      </c>
      <c r="H16" s="28"/>
      <c r="I16" s="40">
        <v>1730440343573.78</v>
      </c>
      <c r="J16" s="28"/>
      <c r="K16" s="40">
        <v>0</v>
      </c>
      <c r="L16" s="28"/>
      <c r="M16" s="40">
        <v>0</v>
      </c>
      <c r="N16" s="28"/>
      <c r="O16" s="40">
        <v>-79000000</v>
      </c>
      <c r="P16" s="28"/>
      <c r="Q16" s="40">
        <v>1003149900000</v>
      </c>
      <c r="R16" s="28"/>
      <c r="S16" s="40">
        <v>59434563</v>
      </c>
      <c r="T16" s="28"/>
      <c r="U16" s="40">
        <v>12815.48</v>
      </c>
      <c r="V16" s="28"/>
      <c r="W16" s="40">
        <v>643999889519</v>
      </c>
      <c r="X16" s="28"/>
      <c r="Y16" s="40">
        <v>761682453435.23999</v>
      </c>
      <c r="Z16" s="28"/>
      <c r="AA16" s="68">
        <v>1.4212985914383683E-2</v>
      </c>
    </row>
    <row r="17" spans="1:27" ht="18.75" x14ac:dyDescent="0.2">
      <c r="A17" s="149" t="s">
        <v>65</v>
      </c>
      <c r="B17" s="149"/>
      <c r="D17" s="146">
        <v>2000000</v>
      </c>
      <c r="E17" s="146"/>
      <c r="F17" s="28"/>
      <c r="G17" s="40">
        <v>20023200000</v>
      </c>
      <c r="H17" s="28"/>
      <c r="I17" s="40">
        <v>19976250000</v>
      </c>
      <c r="J17" s="28"/>
      <c r="K17" s="40">
        <v>0</v>
      </c>
      <c r="L17" s="28"/>
      <c r="M17" s="40">
        <v>0</v>
      </c>
      <c r="N17" s="28"/>
      <c r="O17" s="40">
        <v>0</v>
      </c>
      <c r="P17" s="28"/>
      <c r="Q17" s="40">
        <v>0</v>
      </c>
      <c r="R17" s="28"/>
      <c r="S17" s="40">
        <v>2000000</v>
      </c>
      <c r="T17" s="28"/>
      <c r="U17" s="40">
        <v>10000</v>
      </c>
      <c r="V17" s="28"/>
      <c r="W17" s="40">
        <v>20023200000</v>
      </c>
      <c r="X17" s="28"/>
      <c r="Y17" s="40">
        <v>19976250000</v>
      </c>
      <c r="Z17" s="28"/>
      <c r="AA17" s="68">
        <v>3.7275659770249223E-4</v>
      </c>
    </row>
    <row r="18" spans="1:27" ht="18.75" x14ac:dyDescent="0.2">
      <c r="A18" s="149" t="s">
        <v>66</v>
      </c>
      <c r="B18" s="149"/>
      <c r="D18" s="146">
        <v>4000000</v>
      </c>
      <c r="E18" s="146"/>
      <c r="F18" s="28"/>
      <c r="G18" s="40">
        <v>40000000000</v>
      </c>
      <c r="H18" s="28"/>
      <c r="I18" s="40">
        <v>38506219500</v>
      </c>
      <c r="J18" s="28"/>
      <c r="K18" s="40">
        <v>0</v>
      </c>
      <c r="L18" s="28"/>
      <c r="M18" s="40">
        <v>0</v>
      </c>
      <c r="N18" s="28"/>
      <c r="O18" s="40">
        <v>-4000000</v>
      </c>
      <c r="P18" s="28"/>
      <c r="Q18" s="40">
        <v>44607465736</v>
      </c>
      <c r="R18" s="28"/>
      <c r="S18" s="40">
        <v>0</v>
      </c>
      <c r="T18" s="28"/>
      <c r="U18" s="40">
        <v>0</v>
      </c>
      <c r="V18" s="28"/>
      <c r="W18" s="40">
        <v>0</v>
      </c>
      <c r="X18" s="28"/>
      <c r="Y18" s="40">
        <v>0</v>
      </c>
      <c r="Z18" s="28"/>
      <c r="AA18" s="68">
        <v>0</v>
      </c>
    </row>
    <row r="19" spans="1:27" ht="18.75" x14ac:dyDescent="0.2">
      <c r="A19" s="149" t="s">
        <v>67</v>
      </c>
      <c r="B19" s="149"/>
      <c r="D19" s="146">
        <v>1000000</v>
      </c>
      <c r="E19" s="146"/>
      <c r="F19" s="28"/>
      <c r="G19" s="40">
        <v>10011999943</v>
      </c>
      <c r="H19" s="28"/>
      <c r="I19" s="40">
        <v>14642408000</v>
      </c>
      <c r="J19" s="28"/>
      <c r="K19" s="40">
        <v>15491504</v>
      </c>
      <c r="L19" s="28"/>
      <c r="M19" s="40">
        <v>192680582411</v>
      </c>
      <c r="N19" s="28"/>
      <c r="O19" s="40">
        <v>-1500000</v>
      </c>
      <c r="P19" s="28"/>
      <c r="Q19" s="40">
        <v>19219858491</v>
      </c>
      <c r="R19" s="28"/>
      <c r="S19" s="40">
        <v>14991504</v>
      </c>
      <c r="T19" s="28"/>
      <c r="U19" s="40">
        <v>11250</v>
      </c>
      <c r="V19" s="28"/>
      <c r="W19" s="40">
        <v>184251409164</v>
      </c>
      <c r="X19" s="28"/>
      <c r="Y19" s="40">
        <v>168452034696</v>
      </c>
      <c r="Z19" s="28"/>
      <c r="AA19" s="68">
        <v>3.1433130507148807E-3</v>
      </c>
    </row>
    <row r="20" spans="1:27" ht="18.75" x14ac:dyDescent="0.2">
      <c r="A20" s="149" t="s">
        <v>68</v>
      </c>
      <c r="B20" s="149"/>
      <c r="D20" s="146">
        <v>5141705</v>
      </c>
      <c r="E20" s="146"/>
      <c r="F20" s="28"/>
      <c r="G20" s="40">
        <v>69493536600</v>
      </c>
      <c r="H20" s="28"/>
      <c r="I20" s="40">
        <v>82631791535.278107</v>
      </c>
      <c r="J20" s="28"/>
      <c r="K20" s="40">
        <v>0</v>
      </c>
      <c r="L20" s="28"/>
      <c r="M20" s="40">
        <v>0</v>
      </c>
      <c r="N20" s="28"/>
      <c r="O20" s="40">
        <v>-1281376</v>
      </c>
      <c r="P20" s="28"/>
      <c r="Q20" s="40">
        <v>22578635255</v>
      </c>
      <c r="R20" s="28"/>
      <c r="S20" s="40">
        <v>3860329</v>
      </c>
      <c r="T20" s="28"/>
      <c r="U20" s="40">
        <v>18269</v>
      </c>
      <c r="V20" s="28"/>
      <c r="W20" s="40">
        <v>52174894252</v>
      </c>
      <c r="X20" s="28"/>
      <c r="Y20" s="40">
        <v>70440602834.780106</v>
      </c>
      <c r="Z20" s="28"/>
      <c r="AA20" s="68">
        <v>1.3144208473965416E-3</v>
      </c>
    </row>
    <row r="21" spans="1:27" ht="18.75" x14ac:dyDescent="0.2">
      <c r="A21" s="149" t="s">
        <v>69</v>
      </c>
      <c r="B21" s="149"/>
      <c r="D21" s="146">
        <v>5945462</v>
      </c>
      <c r="E21" s="146"/>
      <c r="F21" s="28"/>
      <c r="G21" s="40">
        <v>80773508022</v>
      </c>
      <c r="H21" s="28"/>
      <c r="I21" s="40">
        <v>96380260627.691299</v>
      </c>
      <c r="J21" s="28"/>
      <c r="K21" s="40">
        <v>0</v>
      </c>
      <c r="L21" s="28"/>
      <c r="M21" s="40">
        <v>0</v>
      </c>
      <c r="N21" s="28"/>
      <c r="O21" s="40">
        <v>-5945462</v>
      </c>
      <c r="P21" s="28"/>
      <c r="Q21" s="40">
        <v>106861428219</v>
      </c>
      <c r="R21" s="28"/>
      <c r="S21" s="40">
        <v>0</v>
      </c>
      <c r="T21" s="28"/>
      <c r="U21" s="40">
        <v>0</v>
      </c>
      <c r="V21" s="28"/>
      <c r="W21" s="40">
        <v>0</v>
      </c>
      <c r="X21" s="28"/>
      <c r="Y21" s="40">
        <v>0</v>
      </c>
      <c r="Z21" s="28"/>
      <c r="AA21" s="68">
        <v>0</v>
      </c>
    </row>
    <row r="22" spans="1:27" ht="18.75" x14ac:dyDescent="0.2">
      <c r="A22" s="145" t="s">
        <v>70</v>
      </c>
      <c r="B22" s="145"/>
      <c r="D22" s="147">
        <v>18535242</v>
      </c>
      <c r="E22" s="147"/>
      <c r="F22" s="28"/>
      <c r="G22" s="42">
        <v>128538829259</v>
      </c>
      <c r="H22" s="28"/>
      <c r="I22" s="42">
        <v>236413964979.59601</v>
      </c>
      <c r="J22" s="28"/>
      <c r="K22" s="42">
        <v>0</v>
      </c>
      <c r="L22" s="28"/>
      <c r="M22" s="42">
        <v>0</v>
      </c>
      <c r="N22" s="28"/>
      <c r="O22" s="42">
        <v>0</v>
      </c>
      <c r="P22" s="28"/>
      <c r="Q22" s="42">
        <v>0</v>
      </c>
      <c r="R22" s="28"/>
      <c r="S22" s="42">
        <v>18535242</v>
      </c>
      <c r="T22" s="28"/>
      <c r="U22" s="30">
        <v>15160</v>
      </c>
      <c r="V22" s="28"/>
      <c r="W22" s="42">
        <v>128538829259</v>
      </c>
      <c r="X22" s="28"/>
      <c r="Y22" s="42">
        <v>280660588025.89502</v>
      </c>
      <c r="Z22" s="28"/>
      <c r="AA22" s="69">
        <v>5.2371233790983523E-3</v>
      </c>
    </row>
    <row r="23" spans="1:27" s="92" customFormat="1" ht="21" x14ac:dyDescent="0.2">
      <c r="A23" s="148" t="s">
        <v>34</v>
      </c>
      <c r="B23" s="148"/>
      <c r="D23" s="157">
        <f>SUM(D11:E22)</f>
        <v>366989588</v>
      </c>
      <c r="E23" s="157"/>
      <c r="F23" s="104"/>
      <c r="G23" s="127">
        <f>SUM(G11:G22)</f>
        <v>4711343803960</v>
      </c>
      <c r="H23" s="104"/>
      <c r="I23" s="127">
        <f>SUM(I11:I22)</f>
        <v>5438284109809.8701</v>
      </c>
      <c r="J23" s="104"/>
      <c r="K23" s="127">
        <f>SUM(K11:K22)</f>
        <v>15491504</v>
      </c>
      <c r="L23" s="104"/>
      <c r="M23" s="127">
        <f>SUM(M11:M22)</f>
        <v>192680582411</v>
      </c>
      <c r="N23" s="104"/>
      <c r="O23" s="127">
        <f>SUM(O11:O22)</f>
        <v>-196789843</v>
      </c>
      <c r="P23" s="104"/>
      <c r="Q23" s="127">
        <f>SUM(Q11:Q22)</f>
        <v>2918963482611.9502</v>
      </c>
      <c r="R23" s="104"/>
      <c r="S23" s="127">
        <f>SUM(S11:S22)</f>
        <v>185691249</v>
      </c>
      <c r="T23" s="104"/>
      <c r="U23" s="30"/>
      <c r="V23" s="104"/>
      <c r="W23" s="127">
        <f>SUM(W11:W22)</f>
        <v>2391490979346</v>
      </c>
      <c r="X23" s="104"/>
      <c r="Y23" s="127">
        <f>SUM(Y11:Y22)</f>
        <v>2881572655711.0005</v>
      </c>
      <c r="Z23" s="104"/>
      <c r="AA23" s="70">
        <f>SUM(AA11:AA22)</f>
        <v>5.3770112967917776E-2</v>
      </c>
    </row>
    <row r="24" spans="1:27" x14ac:dyDescent="0.2"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</sheetData>
  <mergeCells count="37">
    <mergeCell ref="A1:AA1"/>
    <mergeCell ref="A2:AA2"/>
    <mergeCell ref="A3:AA3"/>
    <mergeCell ref="B5:AA5"/>
    <mergeCell ref="E8:I8"/>
    <mergeCell ref="K8:Q8"/>
    <mergeCell ref="S8:AA8"/>
    <mergeCell ref="K9:M9"/>
    <mergeCell ref="O9:Q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2"/>
  <sheetViews>
    <sheetView rightToLeft="1" zoomScaleNormal="100" workbookViewId="0">
      <selection activeCell="A11" sqref="A11:B11"/>
    </sheetView>
  </sheetViews>
  <sheetFormatPr defaultRowHeight="12.75" x14ac:dyDescent="0.2"/>
  <cols>
    <col min="1" max="1" width="5.140625" customWidth="1"/>
    <col min="2" max="2" width="31.85546875" customWidth="1"/>
    <col min="3" max="3" width="1.28515625" customWidth="1"/>
    <col min="4" max="4" width="15.42578125" bestFit="1" customWidth="1"/>
    <col min="5" max="5" width="1.28515625" customWidth="1"/>
    <col min="6" max="6" width="12.85546875" bestFit="1" customWidth="1"/>
    <col min="7" max="7" width="1.28515625" customWidth="1"/>
    <col min="8" max="8" width="11" bestFit="1" customWidth="1"/>
    <col min="9" max="9" width="1.28515625" customWidth="1"/>
    <col min="10" max="10" width="18.7109375" bestFit="1" customWidth="1"/>
    <col min="11" max="11" width="1.28515625" customWidth="1"/>
    <col min="12" max="12" width="18.85546875" bestFit="1" customWidth="1"/>
    <col min="13" max="13" width="1.28515625" customWidth="1"/>
    <col min="14" max="14" width="9.85546875" bestFit="1" customWidth="1"/>
    <col min="15" max="15" width="1.28515625" customWidth="1"/>
    <col min="16" max="16" width="18.85546875" bestFit="1" customWidth="1"/>
    <col min="17" max="17" width="1.28515625" customWidth="1"/>
    <col min="18" max="18" width="8.28515625" bestFit="1" customWidth="1"/>
    <col min="19" max="19" width="1.28515625" customWidth="1"/>
    <col min="20" max="20" width="17.5703125" bestFit="1" customWidth="1"/>
    <col min="21" max="21" width="1.28515625" customWidth="1"/>
    <col min="22" max="22" width="11" bestFit="1" customWidth="1"/>
    <col min="23" max="23" width="1.28515625" customWidth="1"/>
    <col min="24" max="24" width="16.140625" bestFit="1" customWidth="1"/>
    <col min="25" max="25" width="1.28515625" customWidth="1"/>
    <col min="26" max="26" width="18.7109375" bestFit="1" customWidth="1"/>
    <col min="27" max="27" width="1.28515625" customWidth="1"/>
    <col min="28" max="28" width="19" bestFit="1" customWidth="1"/>
    <col min="29" max="29" width="1.28515625" customWidth="1"/>
    <col min="30" max="30" width="18.28515625" bestFit="1" customWidth="1"/>
    <col min="31" max="31" width="4.42578125" customWidth="1"/>
  </cols>
  <sheetData>
    <row r="1" spans="1:30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</row>
    <row r="2" spans="1:30" ht="21.75" customHeight="1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</row>
    <row r="3" spans="1:30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0" ht="14.45" customHeight="1" x14ac:dyDescent="0.2"/>
    <row r="5" spans="1:30" ht="24" x14ac:dyDescent="0.2">
      <c r="A5" s="1" t="s">
        <v>71</v>
      </c>
      <c r="B5" s="46" t="s">
        <v>72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0" ht="14.45" customHeight="1" x14ac:dyDescent="0.2">
      <c r="A6" s="1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24.75" customHeight="1" x14ac:dyDescent="0.2">
      <c r="A7" s="34" t="s">
        <v>73</v>
      </c>
      <c r="B7" s="34"/>
      <c r="C7" s="34"/>
      <c r="D7" s="34"/>
      <c r="E7" s="34"/>
      <c r="F7" s="34"/>
      <c r="G7" s="34"/>
      <c r="H7" s="150" t="s">
        <v>7</v>
      </c>
      <c r="I7" s="150"/>
      <c r="J7" s="150"/>
      <c r="K7" s="150"/>
      <c r="L7" s="150"/>
      <c r="N7" s="150" t="s">
        <v>8</v>
      </c>
      <c r="O7" s="150"/>
      <c r="P7" s="150"/>
      <c r="Q7" s="150"/>
      <c r="R7" s="150"/>
      <c r="S7" s="150"/>
      <c r="T7" s="150"/>
      <c r="V7" s="150" t="s">
        <v>9</v>
      </c>
      <c r="W7" s="150"/>
      <c r="X7" s="150"/>
      <c r="Y7" s="150"/>
      <c r="Z7" s="150"/>
      <c r="AA7" s="150"/>
      <c r="AB7" s="150"/>
      <c r="AC7" s="150"/>
      <c r="AD7" s="150"/>
    </row>
    <row r="8" spans="1:30" ht="14.4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N8" s="153" t="s">
        <v>10</v>
      </c>
      <c r="O8" s="153"/>
      <c r="P8" s="153"/>
      <c r="Q8" s="3"/>
      <c r="R8" s="153" t="s">
        <v>11</v>
      </c>
      <c r="S8" s="153"/>
      <c r="T8" s="153"/>
      <c r="V8" s="3"/>
      <c r="W8" s="3"/>
      <c r="X8" s="3"/>
      <c r="Y8" s="3"/>
      <c r="Z8" s="3"/>
      <c r="AA8" s="3"/>
      <c r="AB8" s="3"/>
      <c r="AC8" s="3"/>
      <c r="AD8" s="3"/>
    </row>
    <row r="9" spans="1:30" ht="27" customHeight="1" x14ac:dyDescent="0.2">
      <c r="A9" s="150" t="s">
        <v>74</v>
      </c>
      <c r="B9" s="150"/>
      <c r="D9" s="2" t="s">
        <v>75</v>
      </c>
      <c r="F9" s="2" t="s">
        <v>76</v>
      </c>
      <c r="H9" s="2" t="s">
        <v>13</v>
      </c>
      <c r="J9" s="2" t="s">
        <v>14</v>
      </c>
      <c r="L9" s="2" t="s">
        <v>15</v>
      </c>
      <c r="N9" s="4" t="s">
        <v>13</v>
      </c>
      <c r="O9" s="3"/>
      <c r="P9" s="4" t="s">
        <v>14</v>
      </c>
      <c r="R9" s="4" t="s">
        <v>13</v>
      </c>
      <c r="S9" s="3"/>
      <c r="T9" s="4" t="s">
        <v>16</v>
      </c>
      <c r="V9" s="2" t="s">
        <v>13</v>
      </c>
      <c r="X9" s="2" t="s">
        <v>17</v>
      </c>
      <c r="Z9" s="2" t="s">
        <v>14</v>
      </c>
      <c r="AB9" s="2" t="s">
        <v>15</v>
      </c>
      <c r="AD9" s="2" t="s">
        <v>18</v>
      </c>
    </row>
    <row r="10" spans="1:30" ht="21.75" customHeight="1" x14ac:dyDescent="0.2">
      <c r="A10" s="151" t="s">
        <v>77</v>
      </c>
      <c r="B10" s="151"/>
      <c r="D10" s="37" t="s">
        <v>78</v>
      </c>
      <c r="E10" s="28"/>
      <c r="F10" s="37" t="s">
        <v>79</v>
      </c>
      <c r="G10" s="28"/>
      <c r="H10" s="38">
        <v>550000</v>
      </c>
      <c r="I10" s="28"/>
      <c r="J10" s="38">
        <v>492820000000</v>
      </c>
      <c r="K10" s="28"/>
      <c r="L10" s="38">
        <v>511759226825</v>
      </c>
      <c r="M10" s="28"/>
      <c r="N10" s="38">
        <v>0</v>
      </c>
      <c r="O10" s="28"/>
      <c r="P10" s="38">
        <v>0</v>
      </c>
      <c r="Q10" s="28"/>
      <c r="R10" s="38">
        <v>0</v>
      </c>
      <c r="S10" s="28"/>
      <c r="T10" s="38">
        <v>0</v>
      </c>
      <c r="U10" s="28"/>
      <c r="V10" s="38">
        <v>550000</v>
      </c>
      <c r="W10" s="28"/>
      <c r="X10" s="38">
        <v>955000</v>
      </c>
      <c r="Y10" s="28"/>
      <c r="Z10" s="38">
        <v>492820000000</v>
      </c>
      <c r="AA10" s="28"/>
      <c r="AB10" s="38">
        <v>525154798437</v>
      </c>
      <c r="AC10" s="28"/>
      <c r="AD10" s="64">
        <v>9.7993825634197715E-3</v>
      </c>
    </row>
    <row r="11" spans="1:30" ht="21.75" customHeight="1" x14ac:dyDescent="0.2">
      <c r="A11" s="149" t="s">
        <v>80</v>
      </c>
      <c r="B11" s="149"/>
      <c r="D11" s="47" t="s">
        <v>81</v>
      </c>
      <c r="E11" s="28"/>
      <c r="F11" s="47" t="s">
        <v>82</v>
      </c>
      <c r="G11" s="28"/>
      <c r="H11" s="40">
        <v>9086</v>
      </c>
      <c r="I11" s="28"/>
      <c r="J11" s="40">
        <v>5082255524</v>
      </c>
      <c r="K11" s="28"/>
      <c r="L11" s="40">
        <v>5514202369</v>
      </c>
      <c r="M11" s="28"/>
      <c r="N11" s="40">
        <v>0</v>
      </c>
      <c r="O11" s="28"/>
      <c r="P11" s="40">
        <v>0</v>
      </c>
      <c r="Q11" s="28"/>
      <c r="R11" s="40">
        <v>0</v>
      </c>
      <c r="S11" s="28"/>
      <c r="T11" s="40">
        <v>0</v>
      </c>
      <c r="U11" s="28"/>
      <c r="V11" s="40">
        <v>9086</v>
      </c>
      <c r="W11" s="28"/>
      <c r="X11" s="40">
        <v>632520</v>
      </c>
      <c r="Y11" s="28"/>
      <c r="Z11" s="40">
        <v>5082255524</v>
      </c>
      <c r="AA11" s="28"/>
      <c r="AB11" s="40">
        <v>5746035062</v>
      </c>
      <c r="AC11" s="28"/>
      <c r="AD11" s="65">
        <v>1.0722094887630806E-4</v>
      </c>
    </row>
    <row r="12" spans="1:30" ht="21.75" customHeight="1" x14ac:dyDescent="0.2">
      <c r="A12" s="149" t="s">
        <v>83</v>
      </c>
      <c r="B12" s="149"/>
      <c r="D12" s="47" t="s">
        <v>84</v>
      </c>
      <c r="E12" s="28"/>
      <c r="F12" s="47" t="s">
        <v>85</v>
      </c>
      <c r="G12" s="28"/>
      <c r="H12" s="40">
        <v>1500000</v>
      </c>
      <c r="I12" s="28"/>
      <c r="J12" s="40">
        <v>1500000000000</v>
      </c>
      <c r="K12" s="28"/>
      <c r="L12" s="40">
        <v>1499728125000</v>
      </c>
      <c r="M12" s="28"/>
      <c r="N12" s="40">
        <v>0</v>
      </c>
      <c r="O12" s="28"/>
      <c r="P12" s="40">
        <v>0</v>
      </c>
      <c r="Q12" s="28"/>
      <c r="R12" s="40">
        <v>0</v>
      </c>
      <c r="S12" s="28"/>
      <c r="T12" s="40">
        <v>0</v>
      </c>
      <c r="U12" s="28"/>
      <c r="V12" s="40">
        <v>1500000</v>
      </c>
      <c r="W12" s="28"/>
      <c r="X12" s="40">
        <v>1000000</v>
      </c>
      <c r="Y12" s="28"/>
      <c r="Z12" s="40">
        <v>1500000000000</v>
      </c>
      <c r="AA12" s="28"/>
      <c r="AB12" s="40">
        <v>1499728125000</v>
      </c>
      <c r="AC12" s="28"/>
      <c r="AD12" s="65">
        <v>2.7984909748012664E-2</v>
      </c>
    </row>
    <row r="13" spans="1:30" ht="21.75" customHeight="1" x14ac:dyDescent="0.2">
      <c r="A13" s="149" t="s">
        <v>86</v>
      </c>
      <c r="B13" s="149"/>
      <c r="D13" s="47" t="s">
        <v>87</v>
      </c>
      <c r="E13" s="28"/>
      <c r="F13" s="47" t="s">
        <v>88</v>
      </c>
      <c r="G13" s="28"/>
      <c r="H13" s="40">
        <v>750000</v>
      </c>
      <c r="I13" s="28"/>
      <c r="J13" s="40">
        <v>750000000000</v>
      </c>
      <c r="K13" s="28"/>
      <c r="L13" s="40">
        <v>749864062500</v>
      </c>
      <c r="M13" s="28"/>
      <c r="N13" s="40">
        <v>0</v>
      </c>
      <c r="O13" s="28"/>
      <c r="P13" s="40">
        <v>0</v>
      </c>
      <c r="Q13" s="28"/>
      <c r="R13" s="40">
        <v>0</v>
      </c>
      <c r="S13" s="28"/>
      <c r="T13" s="40">
        <v>0</v>
      </c>
      <c r="U13" s="28"/>
      <c r="V13" s="40">
        <v>750000</v>
      </c>
      <c r="W13" s="28"/>
      <c r="X13" s="40">
        <v>1000000</v>
      </c>
      <c r="Y13" s="28"/>
      <c r="Z13" s="40">
        <v>750000000000</v>
      </c>
      <c r="AA13" s="28"/>
      <c r="AB13" s="40">
        <v>749864062500</v>
      </c>
      <c r="AC13" s="28"/>
      <c r="AD13" s="65">
        <v>1.3992454874006332E-2</v>
      </c>
    </row>
    <row r="14" spans="1:30" ht="21.75" customHeight="1" x14ac:dyDescent="0.2">
      <c r="A14" s="149" t="s">
        <v>89</v>
      </c>
      <c r="B14" s="149"/>
      <c r="D14" s="47" t="s">
        <v>90</v>
      </c>
      <c r="E14" s="28"/>
      <c r="F14" s="47" t="s">
        <v>91</v>
      </c>
      <c r="G14" s="28"/>
      <c r="H14" s="40">
        <v>3200000</v>
      </c>
      <c r="I14" s="28"/>
      <c r="J14" s="40">
        <v>2910670184750</v>
      </c>
      <c r="K14" s="28"/>
      <c r="L14" s="40">
        <v>2973348982800</v>
      </c>
      <c r="M14" s="28"/>
      <c r="N14" s="40">
        <v>0</v>
      </c>
      <c r="O14" s="28"/>
      <c r="P14" s="40">
        <v>0</v>
      </c>
      <c r="Q14" s="28"/>
      <c r="R14" s="40">
        <v>0</v>
      </c>
      <c r="S14" s="28"/>
      <c r="T14" s="40">
        <v>0</v>
      </c>
      <c r="U14" s="28"/>
      <c r="V14" s="40">
        <v>3200000</v>
      </c>
      <c r="W14" s="28"/>
      <c r="X14" s="40">
        <v>929340</v>
      </c>
      <c r="Y14" s="28"/>
      <c r="Z14" s="40">
        <v>2910670184750</v>
      </c>
      <c r="AA14" s="28"/>
      <c r="AB14" s="40">
        <v>2973348982800</v>
      </c>
      <c r="AC14" s="28"/>
      <c r="AD14" s="65">
        <v>5.5482658187131925E-2</v>
      </c>
    </row>
    <row r="15" spans="1:30" ht="21.75" customHeight="1" x14ac:dyDescent="0.2">
      <c r="A15" s="149" t="s">
        <v>92</v>
      </c>
      <c r="B15" s="149"/>
      <c r="D15" s="47" t="s">
        <v>93</v>
      </c>
      <c r="E15" s="28"/>
      <c r="F15" s="47" t="s">
        <v>94</v>
      </c>
      <c r="G15" s="28"/>
      <c r="H15" s="40">
        <v>5000000</v>
      </c>
      <c r="I15" s="28"/>
      <c r="J15" s="40">
        <v>4882000000000</v>
      </c>
      <c r="K15" s="28"/>
      <c r="L15" s="40">
        <v>4693649121875</v>
      </c>
      <c r="M15" s="28"/>
      <c r="N15" s="40">
        <v>0</v>
      </c>
      <c r="O15" s="28"/>
      <c r="P15" s="40">
        <v>0</v>
      </c>
      <c r="Q15" s="28"/>
      <c r="R15" s="40">
        <v>0</v>
      </c>
      <c r="S15" s="28"/>
      <c r="T15" s="40">
        <v>0</v>
      </c>
      <c r="U15" s="28"/>
      <c r="V15" s="40">
        <v>5000000</v>
      </c>
      <c r="W15" s="28"/>
      <c r="X15" s="40">
        <v>952410</v>
      </c>
      <c r="Y15" s="28"/>
      <c r="Z15" s="40">
        <v>4882000000000</v>
      </c>
      <c r="AA15" s="28"/>
      <c r="AB15" s="40">
        <v>4761186878437</v>
      </c>
      <c r="AC15" s="28"/>
      <c r="AD15" s="65">
        <v>8.8843692977006478E-2</v>
      </c>
    </row>
    <row r="16" spans="1:30" ht="21.75" customHeight="1" x14ac:dyDescent="0.2">
      <c r="A16" s="149" t="s">
        <v>95</v>
      </c>
      <c r="B16" s="149"/>
      <c r="D16" s="47" t="s">
        <v>93</v>
      </c>
      <c r="E16" s="28"/>
      <c r="F16" s="47" t="s">
        <v>96</v>
      </c>
      <c r="G16" s="28"/>
      <c r="H16" s="40">
        <v>150000</v>
      </c>
      <c r="I16" s="28"/>
      <c r="J16" s="40">
        <v>146100000000</v>
      </c>
      <c r="K16" s="28"/>
      <c r="L16" s="40">
        <v>140720989696</v>
      </c>
      <c r="M16" s="28"/>
      <c r="N16" s="40">
        <v>0</v>
      </c>
      <c r="O16" s="28"/>
      <c r="P16" s="40">
        <v>0</v>
      </c>
      <c r="Q16" s="28"/>
      <c r="R16" s="40">
        <v>0</v>
      </c>
      <c r="S16" s="28"/>
      <c r="T16" s="40">
        <v>0</v>
      </c>
      <c r="U16" s="28"/>
      <c r="V16" s="40">
        <v>150000</v>
      </c>
      <c r="W16" s="28"/>
      <c r="X16" s="40">
        <v>961340</v>
      </c>
      <c r="Y16" s="28"/>
      <c r="Z16" s="40">
        <v>146100000000</v>
      </c>
      <c r="AA16" s="28"/>
      <c r="AB16" s="40">
        <v>144174863568</v>
      </c>
      <c r="AC16" s="28"/>
      <c r="AD16" s="65">
        <v>2.6903013137014545E-3</v>
      </c>
    </row>
    <row r="17" spans="1:30" ht="21.75" customHeight="1" x14ac:dyDescent="0.2">
      <c r="A17" s="149" t="s">
        <v>97</v>
      </c>
      <c r="B17" s="149"/>
      <c r="D17" s="47" t="s">
        <v>93</v>
      </c>
      <c r="E17" s="28"/>
      <c r="F17" s="47" t="s">
        <v>98</v>
      </c>
      <c r="G17" s="28"/>
      <c r="H17" s="40">
        <v>3091657</v>
      </c>
      <c r="I17" s="28"/>
      <c r="J17" s="40">
        <v>2925635019100</v>
      </c>
      <c r="K17" s="28"/>
      <c r="L17" s="40">
        <v>2905630838938</v>
      </c>
      <c r="M17" s="28"/>
      <c r="N17" s="40">
        <v>0</v>
      </c>
      <c r="O17" s="28"/>
      <c r="P17" s="40">
        <v>0</v>
      </c>
      <c r="Q17" s="28"/>
      <c r="R17" s="40">
        <v>0</v>
      </c>
      <c r="S17" s="28"/>
      <c r="T17" s="40">
        <v>0</v>
      </c>
      <c r="U17" s="28"/>
      <c r="V17" s="40">
        <v>3091657</v>
      </c>
      <c r="W17" s="28"/>
      <c r="X17" s="40">
        <v>923600</v>
      </c>
      <c r="Y17" s="28"/>
      <c r="Z17" s="40">
        <v>2925635019100</v>
      </c>
      <c r="AA17" s="28"/>
      <c r="AB17" s="40">
        <v>2854936854089</v>
      </c>
      <c r="AC17" s="28"/>
      <c r="AD17" s="65">
        <v>5.3273089212723716E-2</v>
      </c>
    </row>
    <row r="18" spans="1:30" ht="21.75" customHeight="1" x14ac:dyDescent="0.2">
      <c r="A18" s="149" t="s">
        <v>99</v>
      </c>
      <c r="B18" s="149"/>
      <c r="D18" s="47" t="s">
        <v>100</v>
      </c>
      <c r="E18" s="28"/>
      <c r="F18" s="47" t="s">
        <v>101</v>
      </c>
      <c r="G18" s="28"/>
      <c r="H18" s="40">
        <v>0</v>
      </c>
      <c r="I18" s="28"/>
      <c r="J18" s="40">
        <v>0</v>
      </c>
      <c r="K18" s="28"/>
      <c r="L18" s="40">
        <v>0</v>
      </c>
      <c r="M18" s="28"/>
      <c r="N18" s="40">
        <v>2497500</v>
      </c>
      <c r="O18" s="28"/>
      <c r="P18" s="40">
        <v>16999983000000</v>
      </c>
      <c r="Q18" s="28"/>
      <c r="R18" s="40">
        <v>293823</v>
      </c>
      <c r="S18" s="28"/>
      <c r="T18" s="40">
        <v>1998544400466</v>
      </c>
      <c r="U18" s="28"/>
      <c r="V18" s="40">
        <v>2203677</v>
      </c>
      <c r="W18" s="28"/>
      <c r="X18" s="40">
        <v>6806800</v>
      </c>
      <c r="Y18" s="28"/>
      <c r="Z18" s="40">
        <v>14999988603600</v>
      </c>
      <c r="AA18" s="28"/>
      <c r="AB18" s="40">
        <v>14989113611862</v>
      </c>
      <c r="AC18" s="28"/>
      <c r="AD18" s="65">
        <v>0.2796966894454061</v>
      </c>
    </row>
    <row r="19" spans="1:30" ht="21.75" customHeight="1" x14ac:dyDescent="0.2">
      <c r="A19" s="145" t="s">
        <v>102</v>
      </c>
      <c r="B19" s="145"/>
      <c r="D19" s="31" t="s">
        <v>103</v>
      </c>
      <c r="E19" s="28"/>
      <c r="F19" s="31" t="s">
        <v>104</v>
      </c>
      <c r="G19" s="28"/>
      <c r="H19" s="42">
        <v>2998000</v>
      </c>
      <c r="I19" s="28"/>
      <c r="J19" s="42">
        <v>2998000000000</v>
      </c>
      <c r="K19" s="28"/>
      <c r="L19" s="42">
        <v>2998000000000</v>
      </c>
      <c r="M19" s="28"/>
      <c r="N19" s="42">
        <v>0</v>
      </c>
      <c r="O19" s="28"/>
      <c r="P19" s="42">
        <v>0</v>
      </c>
      <c r="Q19" s="28"/>
      <c r="R19" s="42">
        <v>0</v>
      </c>
      <c r="S19" s="28"/>
      <c r="T19" s="42">
        <v>0</v>
      </c>
      <c r="U19" s="28"/>
      <c r="V19" s="42">
        <v>2998000</v>
      </c>
      <c r="W19" s="28"/>
      <c r="X19" s="30">
        <v>1000000</v>
      </c>
      <c r="Y19" s="28"/>
      <c r="Z19" s="42">
        <v>2998000000000</v>
      </c>
      <c r="AA19" s="28"/>
      <c r="AB19" s="42">
        <v>2998000000000</v>
      </c>
      <c r="AC19" s="28"/>
      <c r="AD19" s="66">
        <v>5.5942645887595101E-2</v>
      </c>
    </row>
    <row r="20" spans="1:30" s="92" customFormat="1" ht="21.75" customHeight="1" thickBot="1" x14ac:dyDescent="0.25">
      <c r="A20" s="148" t="s">
        <v>34</v>
      </c>
      <c r="B20" s="148"/>
      <c r="D20" s="30"/>
      <c r="E20" s="132"/>
      <c r="F20" s="30"/>
      <c r="G20" s="104"/>
      <c r="H20" s="127">
        <f>SUM(H10:H19)</f>
        <v>17248743</v>
      </c>
      <c r="I20" s="104"/>
      <c r="J20" s="127">
        <f>SUM(J10:J19)</f>
        <v>16610307459374</v>
      </c>
      <c r="K20" s="104"/>
      <c r="L20" s="127">
        <f>SUM(L10:L19)</f>
        <v>16478215550003</v>
      </c>
      <c r="M20" s="104"/>
      <c r="N20" s="127">
        <f>SUM(N10:N19)</f>
        <v>2497500</v>
      </c>
      <c r="O20" s="104"/>
      <c r="P20" s="127">
        <f>SUM(P10:P19)</f>
        <v>16999983000000</v>
      </c>
      <c r="Q20" s="104"/>
      <c r="R20" s="127">
        <f>SUM(R10:R19)</f>
        <v>293823</v>
      </c>
      <c r="S20" s="104"/>
      <c r="T20" s="127">
        <f>SUM(T10:T19)</f>
        <v>1998544400466</v>
      </c>
      <c r="U20" s="104"/>
      <c r="V20" s="127">
        <f>SUM(V10:V19)</f>
        <v>19452420</v>
      </c>
      <c r="W20" s="104"/>
      <c r="X20" s="30"/>
      <c r="Y20" s="104"/>
      <c r="Z20" s="127">
        <f>SUM(Z10:Z19)</f>
        <v>31610296062974</v>
      </c>
      <c r="AA20" s="104"/>
      <c r="AB20" s="127">
        <f>SUM(AB10:AB19)</f>
        <v>31501254211755</v>
      </c>
      <c r="AC20" s="104"/>
      <c r="AD20" s="67">
        <f>SUM(AD10:AD19)</f>
        <v>0.5878130451578798</v>
      </c>
    </row>
    <row r="21" spans="1:30" ht="13.5" thickTop="1" x14ac:dyDescent="0.2">
      <c r="D21" s="36"/>
      <c r="E21" s="36"/>
      <c r="F21" s="36"/>
    </row>
    <row r="22" spans="1:30" x14ac:dyDescent="0.2">
      <c r="D22" s="36"/>
      <c r="E22" s="36"/>
      <c r="F22" s="36"/>
    </row>
  </sheetData>
  <mergeCells count="20">
    <mergeCell ref="A1:AD1"/>
    <mergeCell ref="A2:AD2"/>
    <mergeCell ref="A3:AD3"/>
    <mergeCell ref="H7:L7"/>
    <mergeCell ref="N7:T7"/>
    <mergeCell ref="V7:AD7"/>
    <mergeCell ref="N8:P8"/>
    <mergeCell ref="R8:T8"/>
    <mergeCell ref="A9:B9"/>
    <mergeCell ref="A10:B10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1.75" customHeight="1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21.75" customHeight="1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ht="14.45" customHeight="1" x14ac:dyDescent="0.2">
      <c r="A4" s="154" t="s">
        <v>105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14.45" customHeight="1" x14ac:dyDescent="0.2">
      <c r="A5" s="154" t="s">
        <v>106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spans="1:13" ht="14.45" customHeight="1" x14ac:dyDescent="0.2"/>
    <row r="7" spans="1:13" ht="14.45" customHeight="1" x14ac:dyDescent="0.2">
      <c r="C7" s="150" t="s">
        <v>9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3" ht="14.45" customHeight="1" x14ac:dyDescent="0.2">
      <c r="A8" s="2" t="s">
        <v>107</v>
      </c>
      <c r="C8" s="4" t="s">
        <v>13</v>
      </c>
      <c r="D8" s="3"/>
      <c r="E8" s="4" t="s">
        <v>108</v>
      </c>
      <c r="F8" s="3"/>
      <c r="G8" s="4" t="s">
        <v>109</v>
      </c>
      <c r="H8" s="3"/>
      <c r="I8" s="4" t="s">
        <v>110</v>
      </c>
      <c r="J8" s="3"/>
      <c r="K8" s="4" t="s">
        <v>111</v>
      </c>
      <c r="L8" s="3"/>
      <c r="M8" s="4" t="s">
        <v>112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6"/>
  <sheetViews>
    <sheetView rightToLeft="1" zoomScaleNormal="100" workbookViewId="0">
      <selection activeCell="C26" sqref="C26"/>
    </sheetView>
  </sheetViews>
  <sheetFormatPr defaultRowHeight="12.75" x14ac:dyDescent="0.2"/>
  <cols>
    <col min="1" max="1" width="33.5703125" bestFit="1" customWidth="1"/>
    <col min="2" max="2" width="1.28515625" customWidth="1"/>
    <col min="3" max="3" width="20" bestFit="1" customWidth="1"/>
    <col min="4" max="4" width="1.28515625" customWidth="1"/>
    <col min="5" max="5" width="19.85546875" bestFit="1" customWidth="1"/>
    <col min="6" max="6" width="1.28515625" customWidth="1"/>
    <col min="7" max="7" width="20" bestFit="1" customWidth="1"/>
    <col min="8" max="8" width="1.28515625" customWidth="1"/>
    <col min="9" max="9" width="19.5703125" bestFit="1" customWidth="1"/>
    <col min="10" max="10" width="1.28515625" customWidth="1"/>
  </cols>
  <sheetData>
    <row r="1" spans="1:10" ht="25.5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87"/>
    </row>
    <row r="2" spans="1:10" ht="25.5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87"/>
    </row>
    <row r="3" spans="1:10" ht="25.5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87"/>
    </row>
    <row r="6" spans="1:10" ht="24" x14ac:dyDescent="0.6">
      <c r="A6" s="103" t="s">
        <v>279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21" x14ac:dyDescent="0.2">
      <c r="C7" s="75" t="s">
        <v>7</v>
      </c>
      <c r="E7" s="156" t="s">
        <v>8</v>
      </c>
      <c r="F7" s="156"/>
      <c r="G7" s="156"/>
      <c r="I7" s="75" t="s">
        <v>9</v>
      </c>
    </row>
    <row r="8" spans="1:10" x14ac:dyDescent="0.2">
      <c r="C8" s="3"/>
      <c r="E8" s="3"/>
      <c r="F8" s="3"/>
      <c r="G8" s="3"/>
      <c r="I8" s="3"/>
    </row>
    <row r="9" spans="1:10" ht="21" x14ac:dyDescent="0.2">
      <c r="A9" s="34" t="s">
        <v>114</v>
      </c>
      <c r="C9" s="75" t="s">
        <v>115</v>
      </c>
      <c r="E9" s="75" t="s">
        <v>116</v>
      </c>
      <c r="G9" s="75" t="s">
        <v>117</v>
      </c>
      <c r="I9" s="75" t="s">
        <v>115</v>
      </c>
    </row>
    <row r="10" spans="1:10" ht="21" x14ac:dyDescent="0.2">
      <c r="A10" s="99" t="s">
        <v>277</v>
      </c>
      <c r="C10" s="77">
        <v>130859661656</v>
      </c>
      <c r="D10" s="28"/>
      <c r="E10" s="78">
        <v>68156881965449</v>
      </c>
      <c r="F10" s="28"/>
      <c r="G10" s="78">
        <v>68220645492198</v>
      </c>
      <c r="H10" s="28"/>
      <c r="I10" s="78">
        <v>67096134907</v>
      </c>
      <c r="J10" s="28"/>
    </row>
    <row r="11" spans="1:10" ht="21" x14ac:dyDescent="0.2">
      <c r="A11" s="100" t="s">
        <v>278</v>
      </c>
      <c r="C11" s="78">
        <v>14999198000000</v>
      </c>
      <c r="D11" s="28">
        <v>0</v>
      </c>
      <c r="E11" s="78">
        <v>11796809000000</v>
      </c>
      <c r="F11" s="28">
        <v>0</v>
      </c>
      <c r="G11" s="78">
        <v>10726777000000</v>
      </c>
      <c r="H11" s="28">
        <v>0</v>
      </c>
      <c r="I11" s="78">
        <v>16069230000000</v>
      </c>
      <c r="J11" s="28"/>
    </row>
    <row r="12" spans="1:10" ht="21.75" thickBot="1" x14ac:dyDescent="0.25">
      <c r="A12" s="101" t="s">
        <v>34</v>
      </c>
      <c r="C12" s="80">
        <f ca="1">SUM(C10:C13)</f>
        <v>15130057661656</v>
      </c>
      <c r="D12" s="28"/>
      <c r="E12" s="80">
        <v>79953690965449</v>
      </c>
      <c r="F12" s="28"/>
      <c r="G12" s="80">
        <v>78947422492198</v>
      </c>
      <c r="H12" s="28"/>
      <c r="I12" s="80">
        <v>16136326134907</v>
      </c>
      <c r="J12" s="28"/>
    </row>
    <row r="13" spans="1:10" ht="19.5" thickTop="1" x14ac:dyDescent="0.2">
      <c r="A13" s="89"/>
      <c r="C13" s="78"/>
      <c r="D13" s="28"/>
      <c r="E13" s="78"/>
      <c r="F13" s="28"/>
      <c r="G13" s="78"/>
      <c r="H13" s="28"/>
      <c r="I13" s="78"/>
      <c r="J13" s="28"/>
    </row>
    <row r="14" spans="1:10" ht="18.75" x14ac:dyDescent="0.2">
      <c r="A14" s="102"/>
      <c r="I14" s="93"/>
      <c r="J14" s="93"/>
    </row>
    <row r="15" spans="1:10" ht="18.75" x14ac:dyDescent="0.2">
      <c r="A15" s="102"/>
      <c r="I15" s="93"/>
      <c r="J15" s="93"/>
    </row>
    <row r="16" spans="1:10" ht="18.75" x14ac:dyDescent="0.2">
      <c r="A16" s="102"/>
      <c r="I16" s="93"/>
      <c r="J16" s="93"/>
    </row>
    <row r="17" spans="1:10" ht="18.75" x14ac:dyDescent="0.2">
      <c r="A17" s="102"/>
      <c r="I17" s="93"/>
      <c r="J17" s="93"/>
    </row>
    <row r="18" spans="1:10" ht="18.75" x14ac:dyDescent="0.2">
      <c r="A18" s="102"/>
      <c r="I18" s="93"/>
      <c r="J18" s="93"/>
    </row>
    <row r="19" spans="1:10" ht="18.75" x14ac:dyDescent="0.2">
      <c r="A19" s="102"/>
      <c r="I19" s="93"/>
      <c r="J19" s="93"/>
    </row>
    <row r="20" spans="1:10" ht="18.75" x14ac:dyDescent="0.2">
      <c r="A20" s="102"/>
      <c r="I20" s="93"/>
      <c r="J20" s="93"/>
    </row>
    <row r="21" spans="1:10" ht="18.75" x14ac:dyDescent="0.2">
      <c r="A21" s="102"/>
      <c r="I21" s="93"/>
      <c r="J21" s="93"/>
    </row>
    <row r="22" spans="1:10" x14ac:dyDescent="0.2">
      <c r="A22" s="102"/>
    </row>
    <row r="23" spans="1:10" x14ac:dyDescent="0.2">
      <c r="A23" s="102"/>
    </row>
    <row r="24" spans="1:10" x14ac:dyDescent="0.2">
      <c r="A24" s="102"/>
    </row>
    <row r="25" spans="1:10" x14ac:dyDescent="0.2">
      <c r="A25" s="102"/>
    </row>
    <row r="26" spans="1:10" x14ac:dyDescent="0.2">
      <c r="A26" s="102"/>
    </row>
  </sheetData>
  <mergeCells count="4">
    <mergeCell ref="A1:I1"/>
    <mergeCell ref="A2:I2"/>
    <mergeCell ref="A3:I3"/>
    <mergeCell ref="E7:G7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07E7-A725-450B-A8FA-C84B4AD6C42C}">
  <sheetPr filterMode="1">
    <tabColor rgb="FFFFFF00"/>
    <pageSetUpPr fitToPage="1"/>
  </sheetPr>
  <dimension ref="A1:K57"/>
  <sheetViews>
    <sheetView rightToLeft="1" topLeftCell="A3" zoomScale="85" zoomScaleNormal="85" workbookViewId="0">
      <selection activeCell="C53" sqref="C53:I53"/>
    </sheetView>
  </sheetViews>
  <sheetFormatPr defaultRowHeight="12.75" x14ac:dyDescent="0.2"/>
  <cols>
    <col min="1" max="1" width="67.85546875" style="92" bestFit="1" customWidth="1"/>
    <col min="2" max="2" width="1.28515625" customWidth="1"/>
    <col min="3" max="3" width="20" bestFit="1" customWidth="1"/>
    <col min="4" max="4" width="1.28515625" customWidth="1"/>
    <col min="5" max="5" width="20" bestFit="1" customWidth="1"/>
    <col min="6" max="6" width="1.28515625" customWidth="1"/>
    <col min="7" max="7" width="19.7109375" bestFit="1" customWidth="1"/>
    <col min="8" max="8" width="1.28515625" customWidth="1"/>
    <col min="9" max="9" width="19.5703125" bestFit="1" customWidth="1"/>
    <col min="10" max="10" width="1.28515625" customWidth="1"/>
    <col min="11" max="11" width="18.28515625" bestFit="1" customWidth="1"/>
    <col min="12" max="12" width="0.28515625" customWidth="1"/>
    <col min="16" max="16" width="14.85546875" bestFit="1" customWidth="1"/>
    <col min="18" max="18" width="18.7109375" bestFit="1" customWidth="1"/>
    <col min="20" max="20" width="18.7109375" bestFit="1" customWidth="1"/>
    <col min="22" max="22" width="14.5703125" bestFit="1" customWidth="1"/>
  </cols>
  <sheetData>
    <row r="1" spans="1:11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4.45" customHeight="1" x14ac:dyDescent="0.2"/>
    <row r="5" spans="1:11" ht="30.75" customHeight="1" x14ac:dyDescent="0.2">
      <c r="A5" s="57" t="s">
        <v>113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45" customHeight="1" x14ac:dyDescent="0.2">
      <c r="C6" s="55" t="s">
        <v>7</v>
      </c>
      <c r="E6" s="34" t="s">
        <v>8</v>
      </c>
      <c r="F6" s="34"/>
      <c r="G6" s="34"/>
      <c r="I6" s="55" t="s">
        <v>9</v>
      </c>
    </row>
    <row r="7" spans="1:11" ht="14.45" customHeight="1" x14ac:dyDescent="0.2">
      <c r="C7" s="3"/>
      <c r="E7" s="3"/>
      <c r="F7" s="3"/>
      <c r="G7" s="3"/>
      <c r="I7" s="3"/>
    </row>
    <row r="8" spans="1:11" ht="14.45" customHeight="1" x14ac:dyDescent="0.2">
      <c r="A8" s="34" t="s">
        <v>114</v>
      </c>
      <c r="C8" s="55" t="s">
        <v>115</v>
      </c>
      <c r="E8" s="55" t="s">
        <v>116</v>
      </c>
      <c r="G8" s="55" t="s">
        <v>117</v>
      </c>
      <c r="I8" s="55" t="s">
        <v>115</v>
      </c>
      <c r="K8" s="55" t="s">
        <v>18</v>
      </c>
    </row>
    <row r="9" spans="1:11" ht="21" x14ac:dyDescent="0.2">
      <c r="A9" s="86"/>
      <c r="C9" s="86"/>
      <c r="E9" s="86"/>
      <c r="G9" s="86"/>
      <c r="I9" s="86"/>
      <c r="K9" s="86"/>
    </row>
    <row r="10" spans="1:11" ht="21.75" hidden="1" customHeight="1" x14ac:dyDescent="0.2">
      <c r="A10" s="96" t="s">
        <v>118</v>
      </c>
      <c r="C10" s="56">
        <v>11212900769</v>
      </c>
      <c r="E10" s="56">
        <v>8062351447160</v>
      </c>
      <c r="G10" s="56">
        <v>8035012550400</v>
      </c>
      <c r="I10" s="56">
        <v>38551797529</v>
      </c>
      <c r="K10" s="6" t="s">
        <v>119</v>
      </c>
    </row>
    <row r="11" spans="1:11" ht="21.75" hidden="1" customHeight="1" x14ac:dyDescent="0.2">
      <c r="A11" s="97" t="s">
        <v>120</v>
      </c>
      <c r="C11" s="53">
        <v>289663658</v>
      </c>
      <c r="E11" s="53">
        <v>27552586920050</v>
      </c>
      <c r="G11" s="53">
        <v>27524523737100</v>
      </c>
      <c r="I11" s="53">
        <v>28352846608</v>
      </c>
      <c r="K11" s="9" t="s">
        <v>121</v>
      </c>
    </row>
    <row r="12" spans="1:11" ht="21.75" hidden="1" customHeight="1" x14ac:dyDescent="0.2">
      <c r="A12" s="97" t="s">
        <v>122</v>
      </c>
      <c r="C12" s="53">
        <v>9988236</v>
      </c>
      <c r="E12" s="53">
        <v>41047</v>
      </c>
      <c r="G12" s="53">
        <v>0</v>
      </c>
      <c r="I12" s="53">
        <v>10029283</v>
      </c>
      <c r="K12" s="9" t="s">
        <v>123</v>
      </c>
    </row>
    <row r="13" spans="1:11" ht="21.75" hidden="1" customHeight="1" x14ac:dyDescent="0.2">
      <c r="A13" s="97" t="s">
        <v>124</v>
      </c>
      <c r="C13" s="53">
        <v>3689151</v>
      </c>
      <c r="E13" s="53">
        <v>15122</v>
      </c>
      <c r="G13" s="53">
        <v>0</v>
      </c>
      <c r="I13" s="53">
        <v>3704273</v>
      </c>
      <c r="K13" s="9" t="s">
        <v>123</v>
      </c>
    </row>
    <row r="14" spans="1:11" ht="21.75" hidden="1" customHeight="1" x14ac:dyDescent="0.2">
      <c r="A14" s="97" t="s">
        <v>125</v>
      </c>
      <c r="C14" s="53">
        <v>797147697</v>
      </c>
      <c r="E14" s="53">
        <v>22814215500214</v>
      </c>
      <c r="G14" s="53">
        <v>22814933020984</v>
      </c>
      <c r="I14" s="53">
        <v>79626927</v>
      </c>
      <c r="K14" s="9" t="s">
        <v>123</v>
      </c>
    </row>
    <row r="15" spans="1:11" ht="21.75" hidden="1" customHeight="1" x14ac:dyDescent="0.2">
      <c r="A15" s="97" t="s">
        <v>126</v>
      </c>
      <c r="C15" s="53">
        <v>267728</v>
      </c>
      <c r="E15" s="53">
        <v>0</v>
      </c>
      <c r="G15" s="53">
        <v>0</v>
      </c>
      <c r="I15" s="53">
        <v>267728</v>
      </c>
      <c r="K15" s="9" t="s">
        <v>123</v>
      </c>
    </row>
    <row r="16" spans="1:11" ht="21.75" hidden="1" customHeight="1" x14ac:dyDescent="0.2">
      <c r="A16" s="97" t="s">
        <v>127</v>
      </c>
      <c r="C16" s="53">
        <v>984566</v>
      </c>
      <c r="E16" s="53">
        <v>0</v>
      </c>
      <c r="G16" s="53">
        <v>0</v>
      </c>
      <c r="I16" s="53">
        <v>984566</v>
      </c>
      <c r="K16" s="9" t="s">
        <v>123</v>
      </c>
    </row>
    <row r="17" spans="1:11" ht="21.75" hidden="1" customHeight="1" x14ac:dyDescent="0.2">
      <c r="A17" s="89" t="s">
        <v>128</v>
      </c>
      <c r="C17" s="53">
        <v>18396444</v>
      </c>
      <c r="E17" s="53">
        <v>0</v>
      </c>
      <c r="G17" s="53">
        <v>0</v>
      </c>
      <c r="I17" s="53">
        <v>18396444</v>
      </c>
      <c r="K17" s="9" t="s">
        <v>123</v>
      </c>
    </row>
    <row r="18" spans="1:11" ht="21.75" hidden="1" customHeight="1" x14ac:dyDescent="0.2">
      <c r="A18" s="97" t="s">
        <v>129</v>
      </c>
      <c r="C18" s="53">
        <v>156699</v>
      </c>
      <c r="E18" s="53">
        <v>0</v>
      </c>
      <c r="G18" s="53">
        <v>0</v>
      </c>
      <c r="I18" s="53">
        <v>156699</v>
      </c>
      <c r="K18" s="9" t="s">
        <v>123</v>
      </c>
    </row>
    <row r="19" spans="1:11" ht="21.75" hidden="1" customHeight="1" x14ac:dyDescent="0.2">
      <c r="A19" s="89" t="s">
        <v>130</v>
      </c>
      <c r="C19" s="53">
        <v>249830</v>
      </c>
      <c r="E19" s="53">
        <v>0</v>
      </c>
      <c r="G19" s="53">
        <v>0</v>
      </c>
      <c r="I19" s="53">
        <v>249830</v>
      </c>
      <c r="K19" s="9" t="s">
        <v>123</v>
      </c>
    </row>
    <row r="20" spans="1:11" ht="21.75" hidden="1" customHeight="1" x14ac:dyDescent="0.2">
      <c r="A20" s="97" t="s">
        <v>131</v>
      </c>
      <c r="C20" s="53">
        <v>3852224</v>
      </c>
      <c r="E20" s="53">
        <v>4465480677746</v>
      </c>
      <c r="G20" s="53">
        <v>4465484104000</v>
      </c>
      <c r="I20" s="53">
        <v>425970</v>
      </c>
      <c r="K20" s="9" t="s">
        <v>123</v>
      </c>
    </row>
    <row r="21" spans="1:11" ht="21.75" hidden="1" customHeight="1" x14ac:dyDescent="0.2">
      <c r="A21" s="97" t="s">
        <v>132</v>
      </c>
      <c r="C21" s="53">
        <v>2622599</v>
      </c>
      <c r="E21" s="53">
        <v>10777</v>
      </c>
      <c r="G21" s="53">
        <v>504000</v>
      </c>
      <c r="I21" s="53">
        <v>2129376</v>
      </c>
      <c r="K21" s="9" t="s">
        <v>123</v>
      </c>
    </row>
    <row r="22" spans="1:11" ht="21.75" hidden="1" customHeight="1" x14ac:dyDescent="0.2">
      <c r="A22" s="97" t="s">
        <v>133</v>
      </c>
      <c r="C22" s="53">
        <v>7931179</v>
      </c>
      <c r="E22" s="53">
        <v>32593</v>
      </c>
      <c r="G22" s="53">
        <v>0</v>
      </c>
      <c r="I22" s="53">
        <v>7963772</v>
      </c>
      <c r="K22" s="9" t="s">
        <v>123</v>
      </c>
    </row>
    <row r="23" spans="1:11" ht="21.75" hidden="1" customHeight="1" x14ac:dyDescent="0.2">
      <c r="A23" s="97" t="s">
        <v>134</v>
      </c>
      <c r="C23" s="53">
        <v>989625</v>
      </c>
      <c r="E23" s="53">
        <v>25800004060</v>
      </c>
      <c r="G23" s="53">
        <v>25800300000</v>
      </c>
      <c r="I23" s="53">
        <v>693685</v>
      </c>
      <c r="K23" s="9" t="s">
        <v>123</v>
      </c>
    </row>
    <row r="24" spans="1:11" ht="21.75" customHeight="1" x14ac:dyDescent="0.2">
      <c r="A24" s="89" t="s">
        <v>135</v>
      </c>
      <c r="C24" s="53">
        <v>1049200000000</v>
      </c>
      <c r="E24" s="53">
        <v>0</v>
      </c>
      <c r="G24" s="53">
        <v>0</v>
      </c>
      <c r="I24" s="53">
        <v>1049200000000</v>
      </c>
      <c r="K24" s="9" t="s">
        <v>136</v>
      </c>
    </row>
    <row r="25" spans="1:11" ht="21.75" hidden="1" customHeight="1" x14ac:dyDescent="0.2">
      <c r="A25" s="97" t="s">
        <v>137</v>
      </c>
      <c r="C25" s="53">
        <v>2272439</v>
      </c>
      <c r="E25" s="53">
        <v>151128688524</v>
      </c>
      <c r="G25" s="53">
        <v>151129212524</v>
      </c>
      <c r="I25" s="53">
        <v>1748439</v>
      </c>
      <c r="K25" s="9" t="s">
        <v>123</v>
      </c>
    </row>
    <row r="26" spans="1:11" ht="21.75" customHeight="1" x14ac:dyDescent="0.2">
      <c r="A26" s="89" t="s">
        <v>138</v>
      </c>
      <c r="C26" s="53">
        <v>159364000000</v>
      </c>
      <c r="E26" s="53">
        <v>0</v>
      </c>
      <c r="G26" s="53">
        <v>159364000000</v>
      </c>
      <c r="I26" s="53">
        <v>0</v>
      </c>
      <c r="K26" s="9" t="s">
        <v>123</v>
      </c>
    </row>
    <row r="27" spans="1:11" ht="21.75" customHeight="1" x14ac:dyDescent="0.2">
      <c r="A27" s="89" t="s">
        <v>139</v>
      </c>
      <c r="C27" s="53">
        <v>277863000000</v>
      </c>
      <c r="E27" s="53">
        <v>0</v>
      </c>
      <c r="G27" s="53">
        <v>277863000000</v>
      </c>
      <c r="I27" s="53">
        <v>0</v>
      </c>
      <c r="K27" s="9" t="s">
        <v>123</v>
      </c>
    </row>
    <row r="28" spans="1:11" ht="21.75" hidden="1" customHeight="1" x14ac:dyDescent="0.2">
      <c r="A28" s="97" t="s">
        <v>140</v>
      </c>
      <c r="C28" s="53">
        <v>49797754</v>
      </c>
      <c r="E28" s="53">
        <v>4229</v>
      </c>
      <c r="G28" s="53">
        <v>0</v>
      </c>
      <c r="I28" s="53">
        <v>49801983</v>
      </c>
      <c r="K28" s="9" t="s">
        <v>123</v>
      </c>
    </row>
    <row r="29" spans="1:11" ht="21.75" customHeight="1" x14ac:dyDescent="0.2">
      <c r="A29" s="89" t="s">
        <v>141</v>
      </c>
      <c r="C29" s="53">
        <v>226400000000</v>
      </c>
      <c r="E29" s="53">
        <v>0</v>
      </c>
      <c r="G29" s="53">
        <v>226400000000</v>
      </c>
      <c r="I29" s="53">
        <v>0</v>
      </c>
      <c r="K29" s="9" t="s">
        <v>123</v>
      </c>
    </row>
    <row r="30" spans="1:11" ht="21.75" hidden="1" customHeight="1" x14ac:dyDescent="0.2">
      <c r="A30" s="89" t="s">
        <v>142</v>
      </c>
      <c r="C30" s="53">
        <v>6153288</v>
      </c>
      <c r="E30" s="53">
        <v>0</v>
      </c>
      <c r="G30" s="53">
        <v>0</v>
      </c>
      <c r="I30" s="53">
        <v>6153288</v>
      </c>
      <c r="K30" s="9" t="s">
        <v>123</v>
      </c>
    </row>
    <row r="31" spans="1:11" ht="21.75" customHeight="1" x14ac:dyDescent="0.2">
      <c r="A31" s="89" t="s">
        <v>143</v>
      </c>
      <c r="C31" s="53">
        <v>438000000000</v>
      </c>
      <c r="E31" s="53">
        <v>0</v>
      </c>
      <c r="G31" s="53">
        <v>438000000000</v>
      </c>
      <c r="I31" s="53">
        <v>0</v>
      </c>
      <c r="K31" s="9" t="s">
        <v>123</v>
      </c>
    </row>
    <row r="32" spans="1:11" ht="21.75" customHeight="1" x14ac:dyDescent="0.2">
      <c r="A32" s="89" t="s">
        <v>144</v>
      </c>
      <c r="C32" s="53">
        <v>522935000000</v>
      </c>
      <c r="E32" s="53">
        <v>0</v>
      </c>
      <c r="G32" s="53">
        <v>0</v>
      </c>
      <c r="I32" s="53">
        <v>522935000000</v>
      </c>
      <c r="K32" s="9" t="s">
        <v>145</v>
      </c>
    </row>
    <row r="33" spans="1:11" ht="21.75" customHeight="1" x14ac:dyDescent="0.2">
      <c r="A33" s="89" t="s">
        <v>146</v>
      </c>
      <c r="C33" s="53">
        <v>1399248000000</v>
      </c>
      <c r="E33" s="53">
        <v>0</v>
      </c>
      <c r="G33" s="53">
        <v>1399248000000</v>
      </c>
      <c r="I33" s="53">
        <v>0</v>
      </c>
      <c r="K33" s="9" t="s">
        <v>123</v>
      </c>
    </row>
    <row r="34" spans="1:11" ht="21.75" customHeight="1" x14ac:dyDescent="0.2">
      <c r="A34" s="89" t="s">
        <v>147</v>
      </c>
      <c r="C34" s="53">
        <v>179717000000</v>
      </c>
      <c r="E34" s="53">
        <v>0</v>
      </c>
      <c r="G34" s="53">
        <v>179717000000</v>
      </c>
      <c r="I34" s="53">
        <v>0</v>
      </c>
      <c r="K34" s="9" t="s">
        <v>123</v>
      </c>
    </row>
    <row r="35" spans="1:11" ht="21.75" customHeight="1" x14ac:dyDescent="0.2">
      <c r="A35" s="89" t="s">
        <v>148</v>
      </c>
      <c r="C35" s="53">
        <v>1184418000000</v>
      </c>
      <c r="E35" s="53">
        <v>0</v>
      </c>
      <c r="G35" s="53">
        <v>343188000000</v>
      </c>
      <c r="I35" s="53">
        <v>841230000000</v>
      </c>
      <c r="K35" s="9" t="s">
        <v>149</v>
      </c>
    </row>
    <row r="36" spans="1:11" ht="21.75" hidden="1" customHeight="1" x14ac:dyDescent="0.2">
      <c r="A36" s="97" t="s">
        <v>150</v>
      </c>
      <c r="C36" s="83">
        <v>118452597770</v>
      </c>
      <c r="E36" s="83">
        <v>5085318623927</v>
      </c>
      <c r="G36" s="83">
        <v>5203762063190</v>
      </c>
      <c r="I36" s="83">
        <v>9158507</v>
      </c>
      <c r="K36" s="9" t="s">
        <v>123</v>
      </c>
    </row>
    <row r="37" spans="1:11" ht="21.75" customHeight="1" x14ac:dyDescent="0.2">
      <c r="A37" s="89" t="s">
        <v>151</v>
      </c>
      <c r="C37" s="53">
        <v>5000000000000</v>
      </c>
      <c r="E37" s="53">
        <v>0</v>
      </c>
      <c r="G37" s="53">
        <v>5000000000000</v>
      </c>
      <c r="I37" s="53">
        <v>0</v>
      </c>
      <c r="K37" s="9" t="s">
        <v>123</v>
      </c>
    </row>
    <row r="38" spans="1:11" ht="21.75" customHeight="1" x14ac:dyDescent="0.2">
      <c r="A38" s="89" t="s">
        <v>152</v>
      </c>
      <c r="C38" s="53">
        <v>498831000000</v>
      </c>
      <c r="E38" s="53">
        <v>0</v>
      </c>
      <c r="G38" s="53">
        <v>498831000000</v>
      </c>
      <c r="I38" s="53">
        <v>0</v>
      </c>
      <c r="K38" s="9" t="s">
        <v>123</v>
      </c>
    </row>
    <row r="39" spans="1:11" ht="21.75" customHeight="1" x14ac:dyDescent="0.2">
      <c r="A39" s="89" t="s">
        <v>153</v>
      </c>
      <c r="C39" s="53">
        <v>1146352000000</v>
      </c>
      <c r="E39" s="53">
        <v>0</v>
      </c>
      <c r="G39" s="53">
        <v>0</v>
      </c>
      <c r="I39" s="53">
        <v>1146352000000</v>
      </c>
      <c r="K39" s="9" t="s">
        <v>154</v>
      </c>
    </row>
    <row r="40" spans="1:11" ht="21.75" customHeight="1" x14ac:dyDescent="0.2">
      <c r="A40" s="89" t="s">
        <v>155</v>
      </c>
      <c r="C40" s="53">
        <v>1140482000000</v>
      </c>
      <c r="E40" s="53">
        <v>0</v>
      </c>
      <c r="G40" s="53">
        <v>1140482000000</v>
      </c>
      <c r="I40" s="53">
        <v>0</v>
      </c>
      <c r="K40" s="9" t="s">
        <v>123</v>
      </c>
    </row>
    <row r="41" spans="1:11" ht="21.75" customHeight="1" x14ac:dyDescent="0.2">
      <c r="A41" s="89" t="s">
        <v>156</v>
      </c>
      <c r="C41" s="53">
        <v>383684000000</v>
      </c>
      <c r="E41" s="53">
        <v>0</v>
      </c>
      <c r="G41" s="53">
        <v>383684000000</v>
      </c>
      <c r="I41" s="53">
        <v>0</v>
      </c>
      <c r="K41" s="9" t="s">
        <v>123</v>
      </c>
    </row>
    <row r="42" spans="1:11" ht="21.75" customHeight="1" x14ac:dyDescent="0.2">
      <c r="A42" s="89" t="s">
        <v>157</v>
      </c>
      <c r="C42" s="53">
        <v>290912000000</v>
      </c>
      <c r="E42" s="53">
        <v>0</v>
      </c>
      <c r="G42" s="53">
        <v>0</v>
      </c>
      <c r="I42" s="53">
        <v>290912000000</v>
      </c>
      <c r="K42" s="9" t="s">
        <v>158</v>
      </c>
    </row>
    <row r="43" spans="1:11" ht="21.75" customHeight="1" x14ac:dyDescent="0.2">
      <c r="A43" s="89" t="s">
        <v>159</v>
      </c>
      <c r="C43" s="53">
        <v>160000000000</v>
      </c>
      <c r="E43" s="53">
        <v>0</v>
      </c>
      <c r="G43" s="53">
        <v>160000000000</v>
      </c>
      <c r="I43" s="53">
        <v>0</v>
      </c>
      <c r="K43" s="9" t="s">
        <v>123</v>
      </c>
    </row>
    <row r="44" spans="1:11" ht="21.75" customHeight="1" x14ac:dyDescent="0.2">
      <c r="A44" s="89" t="s">
        <v>160</v>
      </c>
      <c r="C44" s="53">
        <v>941792000000</v>
      </c>
      <c r="E44" s="53">
        <v>0</v>
      </c>
      <c r="G44" s="53">
        <v>520000000000</v>
      </c>
      <c r="I44" s="53">
        <v>421792000000</v>
      </c>
      <c r="K44" s="9" t="s">
        <v>161</v>
      </c>
    </row>
    <row r="45" spans="1:11" ht="21.75" customHeight="1" x14ac:dyDescent="0.2">
      <c r="A45" s="89" t="s">
        <v>162</v>
      </c>
      <c r="C45" s="53">
        <v>0</v>
      </c>
      <c r="E45" s="53">
        <v>1000000000000</v>
      </c>
      <c r="G45" s="53">
        <v>0</v>
      </c>
      <c r="I45" s="53">
        <v>1000000000000</v>
      </c>
      <c r="K45" s="9" t="s">
        <v>163</v>
      </c>
    </row>
    <row r="46" spans="1:11" ht="21.75" customHeight="1" x14ac:dyDescent="0.2">
      <c r="A46" s="89" t="s">
        <v>164</v>
      </c>
      <c r="C46" s="53">
        <v>0</v>
      </c>
      <c r="E46" s="53">
        <v>1815914000000</v>
      </c>
      <c r="G46" s="53">
        <v>0</v>
      </c>
      <c r="I46" s="53">
        <v>1815914000000</v>
      </c>
      <c r="K46" s="9" t="s">
        <v>165</v>
      </c>
    </row>
    <row r="47" spans="1:11" ht="21.75" customHeight="1" x14ac:dyDescent="0.2">
      <c r="A47" s="89" t="s">
        <v>166</v>
      </c>
      <c r="C47" s="53">
        <v>0</v>
      </c>
      <c r="E47" s="53">
        <v>1352000000000</v>
      </c>
      <c r="G47" s="53">
        <v>0</v>
      </c>
      <c r="I47" s="53">
        <v>1352000000000</v>
      </c>
      <c r="K47" s="9" t="s">
        <v>167</v>
      </c>
    </row>
    <row r="48" spans="1:11" ht="21.75" customHeight="1" x14ac:dyDescent="0.2">
      <c r="A48" s="89" t="s">
        <v>168</v>
      </c>
      <c r="C48" s="53">
        <v>0</v>
      </c>
      <c r="E48" s="53">
        <v>1696712000000</v>
      </c>
      <c r="G48" s="53">
        <v>0</v>
      </c>
      <c r="I48" s="53">
        <v>1696712000000</v>
      </c>
      <c r="K48" s="9" t="s">
        <v>169</v>
      </c>
    </row>
    <row r="49" spans="1:11" ht="21.75" customHeight="1" x14ac:dyDescent="0.2">
      <c r="A49" s="89" t="s">
        <v>170</v>
      </c>
      <c r="C49" s="53">
        <v>0</v>
      </c>
      <c r="E49" s="53">
        <v>2000000000000</v>
      </c>
      <c r="G49" s="53">
        <v>0</v>
      </c>
      <c r="I49" s="53">
        <v>2000000000000</v>
      </c>
      <c r="K49" s="9" t="s">
        <v>171</v>
      </c>
    </row>
    <row r="50" spans="1:11" ht="21.75" customHeight="1" x14ac:dyDescent="0.2">
      <c r="A50" s="89" t="s">
        <v>172</v>
      </c>
      <c r="C50" s="53">
        <v>0</v>
      </c>
      <c r="E50" s="53">
        <v>2465483000000</v>
      </c>
      <c r="G50" s="53">
        <v>0</v>
      </c>
      <c r="I50" s="53">
        <v>2465483000000</v>
      </c>
      <c r="K50" s="9" t="s">
        <v>173</v>
      </c>
    </row>
    <row r="51" spans="1:11" ht="21.75" customHeight="1" x14ac:dyDescent="0.2">
      <c r="A51" s="91" t="s">
        <v>174</v>
      </c>
      <c r="C51" s="54">
        <v>0</v>
      </c>
      <c r="E51" s="54">
        <v>1466700000000</v>
      </c>
      <c r="G51" s="54">
        <v>0</v>
      </c>
      <c r="I51" s="54">
        <v>1466700000000</v>
      </c>
      <c r="K51" s="12" t="s">
        <v>175</v>
      </c>
    </row>
    <row r="52" spans="1:11" ht="21.75" hidden="1" customHeight="1" thickBot="1" x14ac:dyDescent="0.25">
      <c r="A52" s="90" t="s">
        <v>34</v>
      </c>
      <c r="C52" s="58">
        <v>15130057661656</v>
      </c>
      <c r="E52" s="58">
        <v>79953690965449</v>
      </c>
      <c r="G52" s="58">
        <v>78947422492198</v>
      </c>
      <c r="I52" s="58">
        <v>16136326134907</v>
      </c>
      <c r="K52" s="15">
        <v>0</v>
      </c>
    </row>
    <row r="53" spans="1:11" ht="18.75" x14ac:dyDescent="0.2">
      <c r="C53" s="53">
        <f>SUBTOTAL(9,C10:C52)</f>
        <v>14999198000000</v>
      </c>
      <c r="D53" s="83">
        <f t="shared" ref="D53:I53" si="0">SUBTOTAL(9,D10:D52)</f>
        <v>0</v>
      </c>
      <c r="E53" s="83">
        <f t="shared" si="0"/>
        <v>11796809000000</v>
      </c>
      <c r="F53" s="83">
        <f t="shared" si="0"/>
        <v>0</v>
      </c>
      <c r="G53" s="83">
        <f t="shared" si="0"/>
        <v>10726777000000</v>
      </c>
      <c r="H53" s="83">
        <f t="shared" si="0"/>
        <v>0</v>
      </c>
      <c r="I53" s="83">
        <f t="shared" si="0"/>
        <v>16069230000000</v>
      </c>
      <c r="J53" s="53"/>
      <c r="K53" s="53"/>
    </row>
    <row r="54" spans="1:11" ht="18.75" x14ac:dyDescent="0.2">
      <c r="C54" s="53"/>
      <c r="D54" s="53"/>
      <c r="E54" s="53"/>
      <c r="F54" s="53"/>
      <c r="G54" s="53"/>
      <c r="H54" s="53"/>
      <c r="I54" s="53"/>
      <c r="J54" s="53"/>
      <c r="K54" s="53"/>
    </row>
    <row r="55" spans="1:11" ht="18.75" x14ac:dyDescent="0.2">
      <c r="C55" s="53"/>
      <c r="D55" s="53"/>
      <c r="E55" s="53"/>
      <c r="F55" s="53"/>
      <c r="G55" s="53"/>
      <c r="H55" s="53"/>
      <c r="I55" s="53"/>
      <c r="J55" s="53"/>
      <c r="K55" s="53"/>
    </row>
    <row r="56" spans="1:11" ht="18.75" x14ac:dyDescent="0.2">
      <c r="C56" s="53"/>
      <c r="D56" s="53"/>
      <c r="E56" s="53"/>
      <c r="F56" s="53"/>
      <c r="G56" s="53"/>
      <c r="H56" s="53"/>
      <c r="I56" s="53"/>
      <c r="J56" s="53"/>
      <c r="K56" s="53"/>
    </row>
    <row r="57" spans="1:11" ht="18.75" x14ac:dyDescent="0.2">
      <c r="C57" s="53"/>
      <c r="D57" s="53"/>
      <c r="E57" s="53"/>
      <c r="F57" s="53"/>
      <c r="G57" s="53"/>
      <c r="H57" s="53"/>
      <c r="I57" s="53"/>
      <c r="J57" s="53"/>
      <c r="K57" s="53"/>
    </row>
  </sheetData>
  <autoFilter ref="A9:L52" xr:uid="{A50C07E7-A725-450B-A8FA-C84B4AD6C42C}">
    <filterColumn colId="0">
      <filters>
        <filter val="سپرده بلند مدت بانک تجارت مرکزی 0479604805577"/>
        <filter val="سپرده بلند مدت بانک صادرات بیست متری افسریه 0407675389009"/>
        <filter val="سپرده بلند مدت بانک صادرات خیابان همايون شهر 0407677846008"/>
        <filter val="سپرده بلند مدت بانک گردشگری قیطریه 133333154208028"/>
        <filter val="سپرده بلند مدت بانک گردشگری قیطریه 133333154208030"/>
        <filter val="سپرده بلند مدت بانک گردشگری قیطریه 133333154208031"/>
        <filter val="سپرده بلند مدت بانک گردشگری قیطریه 133333154208032"/>
        <filter val="سپرده بلند مدت بانک گردشگری قیطریه 133333154208033"/>
        <filter val="سپرده بلند مدت بانک گردشگری قیطریه 133333154208034"/>
        <filter val="سپرده بلند مدت بانک گردشگری قیطریه 133333154208035"/>
        <filter val="سپرده بلند مدت بانک گردشگری قیطریه 133333154208036"/>
        <filter val="سپرده بلند مدت بانک گردشگری قیطریه 133333154208037"/>
        <filter val="سپرده بلند مدت بانک گردشگری قیطریه 133333154208038"/>
        <filter val="سپرده بلند مدت بانک ملی 22 بهمن  0423510998002"/>
        <filter val="سپرده بلند مدت موسسه اعتباری ملل بلوار دریا 053560345000000980"/>
        <filter val="سپرده بلند مدت موسسه اعتباری ملل بلوار دریا 053560345000000991"/>
        <filter val="سپرده بلند مدت موسسه اعتباری ملل بلوار دریا 053560345000001007"/>
        <filter val="سپرده بلند مدت موسسه اعتباری ملل بلوار دریا 053560345000001010"/>
        <filter val="سپرده بلند مدت موسسه اعتباری ملل بلوار دریا 053560345000001027"/>
        <filter val="سپرده بلند مدت موسسه اعتباری ملل جنت آباد 041460345000000979"/>
        <filter val="سپرده بلند مدت موسسه اعتباری ملل جنت آباد 041460345000000984"/>
        <filter val="سپرده بلند مدت موسسه اعتباری ملل جنت آباد 041460345000000989"/>
        <filter val="سپرده بلند مدت موسسه اعتباری ملل جنت آباد 041460345000000994"/>
        <filter val="سپرده بلند مدت موسسه اعتباری ملل جنت آباد 041460345000001026"/>
      </filters>
    </filterColumn>
  </autoFilter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0 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سپرده (2)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(2)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(2)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سهام!Print_Area</vt:lpstr>
      <vt:lpstr>'سود اوراق بهادار'!Print_Area</vt:lpstr>
      <vt:lpstr>'سود سپرده بانکی'!Print_Area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2025-04-21T05:19:02Z</dcterms:created>
  <dcterms:modified xsi:type="dcterms:W3CDTF">2025-04-28T05:28:07Z</dcterms:modified>
</cp:coreProperties>
</file>