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elali\پرتفوی\"/>
    </mc:Choice>
  </mc:AlternateContent>
  <xr:revisionPtr revIDLastSave="0" documentId="13_ncr:1_{A7ABEA89-4AFD-44A7-8ADD-2D1A988DD5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0" sheetId="16" r:id="rId1"/>
    <sheet name="سهام" sheetId="1" r:id="rId2"/>
    <sheet name="اوراق مشارکت" sheetId="3" r:id="rId3"/>
    <sheet name="سپرده" sheetId="6" r:id="rId4"/>
    <sheet name=" درآمدها" sheetId="15" r:id="rId5"/>
    <sheet name="درآمد سرمایه‌گذاری در سهام" sheetId="11" r:id="rId6"/>
    <sheet name="درآمد سرمایه گذاری در اوراق بها" sheetId="12" r:id="rId7"/>
    <sheet name="درآمد سپرده بانکی" sheetId="13" r:id="rId8"/>
    <sheet name="سایر درآمدها" sheetId="14" r:id="rId9"/>
    <sheet name="سود اوراق بهادار و سپرده بانکی" sheetId="7" r:id="rId10"/>
    <sheet name="درآمد ناشی از تغییر قیمت اوراق" sheetId="9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6" i="13" l="1"/>
  <c r="W15" i="1"/>
  <c r="U15" i="1"/>
  <c r="S15" i="1"/>
  <c r="Q15" i="1"/>
  <c r="O15" i="1"/>
  <c r="M15" i="1"/>
  <c r="K15" i="1"/>
  <c r="I15" i="1"/>
  <c r="G15" i="1"/>
  <c r="E15" i="1"/>
  <c r="C15" i="1"/>
  <c r="Q12" i="9" l="1"/>
  <c r="O12" i="9"/>
  <c r="M12" i="9"/>
  <c r="K12" i="9"/>
  <c r="I12" i="9"/>
  <c r="G12" i="9"/>
  <c r="E12" i="9"/>
  <c r="C12" i="9"/>
  <c r="J76" i="7"/>
  <c r="K76" i="7"/>
  <c r="L76" i="7"/>
  <c r="M76" i="7"/>
  <c r="N76" i="7"/>
  <c r="O76" i="7"/>
  <c r="P76" i="7"/>
  <c r="Q76" i="7"/>
  <c r="R76" i="7"/>
  <c r="S76" i="7"/>
  <c r="I76" i="7"/>
  <c r="E76" i="13"/>
  <c r="G13" i="15"/>
  <c r="H13" i="15"/>
  <c r="I13" i="15"/>
  <c r="J13" i="15"/>
  <c r="H10" i="15"/>
  <c r="H11" i="15"/>
  <c r="H12" i="15"/>
  <c r="H9" i="15"/>
  <c r="F13" i="15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C11" i="12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C11" i="11"/>
  <c r="C12" i="14"/>
  <c r="D12" i="14"/>
  <c r="E12" i="14"/>
  <c r="L60" i="6" l="1"/>
  <c r="M60" i="6"/>
  <c r="N60" i="6"/>
  <c r="O60" i="6"/>
  <c r="P60" i="6"/>
  <c r="Q60" i="6"/>
  <c r="K60" i="6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O11" i="3"/>
</calcChain>
</file>

<file path=xl/sharedStrings.xml><?xml version="1.0" encoding="utf-8"?>
<sst xmlns="http://schemas.openxmlformats.org/spreadsheetml/2006/main" count="903" uniqueCount="255">
  <si>
    <t xml:space="preserve">صندوق قابل معامله با درآمد ثابت ماهور </t>
  </si>
  <si>
    <t>صورت وضعیت پورتفوی</t>
  </si>
  <si>
    <t>برای ماه منتهی به 1403/02/31</t>
  </si>
  <si>
    <t>نام شرکت</t>
  </si>
  <si>
    <t>1403/01/31</t>
  </si>
  <si>
    <t>تغییرات طی دوره</t>
  </si>
  <si>
    <t>1403/02/31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</si>
  <si>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</si>
  <si>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</si>
  <si>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</si>
  <si>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</si>
  <si>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</si>
  <si>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</si>
  <si>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</si>
  <si>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</si>
  <si>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س.بخشی صنایع معیار-ب</t>
  </si>
  <si>
    <t>صندوق س.سهام آوای معیار-س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</si>
  <si>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</si>
  <si>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</si>
  <si>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</si>
  <si>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</si>
  <si>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</si>
  <si>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</si>
  <si>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</si>
  <si>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</si>
  <si>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</si>
  <si>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اسنادخزانه-م1بودجه02-050325</t>
  </si>
  <si>
    <t>بله</t>
  </si>
  <si>
    <t>1402/06/19</t>
  </si>
  <si>
    <t>1405/03/25</t>
  </si>
  <si>
    <t>2.35%</t>
  </si>
  <si>
    <t>مرابحه تولید اصفهان مقدم050201</t>
  </si>
  <si>
    <t>1403/02/01</t>
  </si>
  <si>
    <t>1405/02/01</t>
  </si>
  <si>
    <t>6.05%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</si>
  <si>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</si>
  <si>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</si>
  <si>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</si>
  <si>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</si>
  <si>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</si>
  <si>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</si>
  <si>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</si>
  <si>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</si>
  <si>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</si>
  <si>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موسسه اعتباری ملل بلوار دریا ( کوتاه مدت)</t>
  </si>
  <si>
    <t>053510277000000458</t>
  </si>
  <si>
    <t>سپرده کوتاه مدت</t>
  </si>
  <si>
    <t>1402/03/01</t>
  </si>
  <si>
    <t>0.47%</t>
  </si>
  <si>
    <t>بانک گردشگری قیطریه(کوتاه مدت)</t>
  </si>
  <si>
    <t>133996715420801</t>
  </si>
  <si>
    <t>1402/09/25</t>
  </si>
  <si>
    <t>0.00%</t>
  </si>
  <si>
    <t>بانک گردشگری مرکزی( کوتاه مدت)</t>
  </si>
  <si>
    <t>110996715420801</t>
  </si>
  <si>
    <t>1402/10/03</t>
  </si>
  <si>
    <t>بانک صادرات شریعتی( کوتاه مدت)</t>
  </si>
  <si>
    <t>0218596079008</t>
  </si>
  <si>
    <t>1402/11/03</t>
  </si>
  <si>
    <t>بانک گردشگری ملاصدرا</t>
  </si>
  <si>
    <t xml:space="preserve">15233315420801 </t>
  </si>
  <si>
    <t>سپرده بلند مدت</t>
  </si>
  <si>
    <t>1402/11/10</t>
  </si>
  <si>
    <t>1.98%</t>
  </si>
  <si>
    <t>موسسه اعتباری ملل بلوار دریا</t>
  </si>
  <si>
    <t>053560645000000468</t>
  </si>
  <si>
    <t>1402/12/05</t>
  </si>
  <si>
    <t>0.44%</t>
  </si>
  <si>
    <t>053560345000000474</t>
  </si>
  <si>
    <t>1402/12/07</t>
  </si>
  <si>
    <t>موسسه اعتباری ملل جنت آباد</t>
  </si>
  <si>
    <t>041460345000000473</t>
  </si>
  <si>
    <t>4.04%</t>
  </si>
  <si>
    <t>041460345000000476</t>
  </si>
  <si>
    <t>1402/12/08</t>
  </si>
  <si>
    <t>1.61%</t>
  </si>
  <si>
    <t>053560345000000477</t>
  </si>
  <si>
    <t>بانک گردشگری مرکزی</t>
  </si>
  <si>
    <t>1101405154208027</t>
  </si>
  <si>
    <t>15233315420802</t>
  </si>
  <si>
    <t>1402/12/09</t>
  </si>
  <si>
    <t>0.81%</t>
  </si>
  <si>
    <t>1101405154208028</t>
  </si>
  <si>
    <t>بانک خاورمیانه مهستان</t>
  </si>
  <si>
    <t>100510810707075782</t>
  </si>
  <si>
    <t>1402/12/13</t>
  </si>
  <si>
    <t>0.01%</t>
  </si>
  <si>
    <t>1101405154208029</t>
  </si>
  <si>
    <t>1402/12/14</t>
  </si>
  <si>
    <t>0.13%</t>
  </si>
  <si>
    <t>1101405154208030</t>
  </si>
  <si>
    <t>1402/12/15</t>
  </si>
  <si>
    <t>0.84%</t>
  </si>
  <si>
    <t>15233315420803</t>
  </si>
  <si>
    <t>1402/12/16</t>
  </si>
  <si>
    <t>0.74%</t>
  </si>
  <si>
    <t>1101405154208031</t>
  </si>
  <si>
    <t>1101405154208032</t>
  </si>
  <si>
    <t>1402/12/19</t>
  </si>
  <si>
    <t>0.40%</t>
  </si>
  <si>
    <t>041460345000000504</t>
  </si>
  <si>
    <t>1402/12/21</t>
  </si>
  <si>
    <t>0.23%</t>
  </si>
  <si>
    <t>بانک اقتصاد نوین مطهری(کوتاه مدت)</t>
  </si>
  <si>
    <t>16285072579101</t>
  </si>
  <si>
    <t>1402/12/23</t>
  </si>
  <si>
    <t xml:space="preserve">بانک ملت پونک ( کوتاه مدت) </t>
  </si>
  <si>
    <t>9110373439</t>
  </si>
  <si>
    <t>1402/12/26</t>
  </si>
  <si>
    <t xml:space="preserve">بانک ملت پونک </t>
  </si>
  <si>
    <t>9111098145</t>
  </si>
  <si>
    <t>2.42%</t>
  </si>
  <si>
    <t>9111067977</t>
  </si>
  <si>
    <t>9111070749</t>
  </si>
  <si>
    <t>9111082334</t>
  </si>
  <si>
    <t>9111080649</t>
  </si>
  <si>
    <t>9111078452</t>
  </si>
  <si>
    <t>11033315420801</t>
  </si>
  <si>
    <t>1402/12/27</t>
  </si>
  <si>
    <t>0.35%</t>
  </si>
  <si>
    <t>041460345000000527</t>
  </si>
  <si>
    <t>1402/12/28</t>
  </si>
  <si>
    <t>0.19%</t>
  </si>
  <si>
    <t>بانک ملت پونک</t>
  </si>
  <si>
    <t>9114148241</t>
  </si>
  <si>
    <t>1403/01/06</t>
  </si>
  <si>
    <t>6.66%</t>
  </si>
  <si>
    <t>9114930983</t>
  </si>
  <si>
    <t>1403/01/07</t>
  </si>
  <si>
    <t>4.51%</t>
  </si>
  <si>
    <t>9115525665</t>
  </si>
  <si>
    <t>1403/01/08</t>
  </si>
  <si>
    <t>بانک تجارت نجات الهی شمالی ( حساب جاری)</t>
  </si>
  <si>
    <t>177002431115</t>
  </si>
  <si>
    <t>1403/01/11</t>
  </si>
  <si>
    <t>بانک تجارت نجات الهی شمالی (کوتاه مدت)</t>
  </si>
  <si>
    <t>0279000820826</t>
  </si>
  <si>
    <t>0.10%</t>
  </si>
  <si>
    <t>بانک تجارت نجات الهی شمالی</t>
  </si>
  <si>
    <t>0479602341456</t>
  </si>
  <si>
    <t>14.44%</t>
  </si>
  <si>
    <t>041460345000000561</t>
  </si>
  <si>
    <t>1403/01/14</t>
  </si>
  <si>
    <t>2.83%</t>
  </si>
  <si>
    <t>053560345000000563</t>
  </si>
  <si>
    <t>6.24%</t>
  </si>
  <si>
    <t>1101405154208033</t>
  </si>
  <si>
    <t>1403/01/15</t>
  </si>
  <si>
    <t>0.07%</t>
  </si>
  <si>
    <t>053560345000000592</t>
  </si>
  <si>
    <t>1403/01/21</t>
  </si>
  <si>
    <t>053560345000000613</t>
  </si>
  <si>
    <t>1403/01/28</t>
  </si>
  <si>
    <t>0.90%</t>
  </si>
  <si>
    <t>11033315420802</t>
  </si>
  <si>
    <t>1403/02/02</t>
  </si>
  <si>
    <t>1.54%</t>
  </si>
  <si>
    <t>0479602515788</t>
  </si>
  <si>
    <t>1403/02/04</t>
  </si>
  <si>
    <t>4.73%</t>
  </si>
  <si>
    <t>053560345000000638</t>
  </si>
  <si>
    <t>1403/02/05</t>
  </si>
  <si>
    <t>3.85%</t>
  </si>
  <si>
    <t>053560345000000639</t>
  </si>
  <si>
    <t>1403/02/09</t>
  </si>
  <si>
    <t>053560345000000653</t>
  </si>
  <si>
    <t>1403/02/12</t>
  </si>
  <si>
    <t>0.55%</t>
  </si>
  <si>
    <t>053560345000000665</t>
  </si>
  <si>
    <t>1403/02/16</t>
  </si>
  <si>
    <t>1.05%</t>
  </si>
  <si>
    <t>053560345000000670</t>
  </si>
  <si>
    <t>1403/02/18</t>
  </si>
  <si>
    <t>1.33%</t>
  </si>
  <si>
    <t>بانک گردشگری قیطریه</t>
  </si>
  <si>
    <t>13333315420801</t>
  </si>
  <si>
    <t>1403/02/25</t>
  </si>
  <si>
    <t>3.08%</t>
  </si>
  <si>
    <t>041460345000000691</t>
  </si>
  <si>
    <t>1403/02/29</t>
  </si>
  <si>
    <t>0.42%</t>
  </si>
  <si>
    <t>13333315420802</t>
  </si>
  <si>
    <t>1403/02/30</t>
  </si>
  <si>
    <t>2.03%</t>
  </si>
  <si>
    <t>13333315420803</t>
  </si>
  <si>
    <t>4.27%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</si>
  <si>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</si>
  <si>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</si>
  <si>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</si>
  <si>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</si>
  <si>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</si>
  <si>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</si>
  <si>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</si>
  <si>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</si>
  <si>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</si>
  <si>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</si>
  <si>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</si>
  <si>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</si>
  <si>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</si>
  <si>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</si>
  <si>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</si>
  <si>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</si>
  <si>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</si>
  <si>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</si>
  <si>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</si>
  <si>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</si>
  <si>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</si>
  <si>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</si>
  <si>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1101405154208015</t>
  </si>
  <si>
    <t>1101405154208016</t>
  </si>
  <si>
    <t>1101405154208018</t>
  </si>
  <si>
    <t>1101405154208019</t>
  </si>
  <si>
    <t>1101405154208020</t>
  </si>
  <si>
    <t>1101405154208021</t>
  </si>
  <si>
    <t>1101405154208022</t>
  </si>
  <si>
    <t>1101405154208023</t>
  </si>
  <si>
    <t xml:space="preserve"> 1101405154208024</t>
  </si>
  <si>
    <t>1101405154208025</t>
  </si>
  <si>
    <t>053560345000000454</t>
  </si>
  <si>
    <t>041460345000000453</t>
  </si>
  <si>
    <t>1101405154208026</t>
  </si>
  <si>
    <t>041460345000000462</t>
  </si>
  <si>
    <t>014160345000000465</t>
  </si>
  <si>
    <t>053560345000000499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</si>
  <si>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</si>
  <si>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</si>
  <si>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</si>
  <si>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</si>
  <si>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</si>
  <si>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</si>
  <si>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صندوق سرمایه‌گذاری در اوراق بهادار بادرآمد ثابت ماهور</t>
  </si>
  <si>
    <t>‫صورت وضعیت پورتفوی</t>
  </si>
  <si>
    <t>برای ماه منتهی به 31 اردیبهشت  1403</t>
  </si>
  <si>
    <t>1- سرمایه گذاری ها</t>
  </si>
  <si>
    <t>1-1-سرمایه‌گذاری در سهام و حق تقدم سهام</t>
  </si>
  <si>
    <t>صندوق سرمایه گذاری در اوراق بهادار با درآمد ثابت ماهور</t>
  </si>
  <si>
    <t>یادداشت</t>
  </si>
  <si>
    <t>1-2</t>
  </si>
  <si>
    <t>2-2</t>
  </si>
  <si>
    <t>3-2</t>
  </si>
  <si>
    <t>طی اردیبهشت ماه</t>
  </si>
  <si>
    <t>2-2-درآمد حاصل از سرمایه­گذاری در اوراق بهادار با درآمد ثابت:</t>
  </si>
  <si>
    <t>1-2-درآمد حاصل از سرمایه­گذاری در سهام و حق تقدم سهام:</t>
  </si>
  <si>
    <t>4-2</t>
  </si>
  <si>
    <t>2- درآمد حاصل از سرمایه گذاری ها</t>
  </si>
  <si>
    <t>3-2-درآمد حاصل از سرمایه­گذاری در سپرده بانکی و گواهی سپرده:</t>
  </si>
  <si>
    <t>از ابتدای سال مالی تا پایان اردیبشت ماه</t>
  </si>
  <si>
    <t>از ابتدای سال مالی تا پایان اردیبهشت ماه</t>
  </si>
  <si>
    <t>سود سپرده بانکی و اوراق</t>
  </si>
  <si>
    <t>3-1- سرمایه‌گذاری در  سپرده‌ بانکی</t>
  </si>
  <si>
    <t>2-1-سرمایه‌گذاری در اوراق بهادار با درآمد ثابت یا علی‌الحساب</t>
  </si>
  <si>
    <t>صورت وضعیت پرتفوی</t>
  </si>
  <si>
    <t>4-2-سایر درآمدها:</t>
  </si>
  <si>
    <t>درآمد ناشی از تغییر قیمت اوراق بهادار</t>
  </si>
  <si>
    <t>طی  اردیبهشت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</si>
</sst>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%"/>
  </numFmts>
  <fonts count="28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b/>
      <sz val="14"/>
      <name val="B Nazanin"/>
      <charset val="178"/>
    </font>
    <font>
      <sz val="14"/>
      <name val="B Nazanin"/>
      <charset val="178"/>
    </font>
    <font>
      <sz val="13"/>
      <name val="B Nazanin"/>
      <charset val="178"/>
    </font>
    <font>
      <b/>
      <sz val="13"/>
      <color rgb="FF0062AC"/>
      <name val="B Nazanin"/>
      <charset val="178"/>
    </font>
    <font>
      <b/>
      <sz val="14"/>
      <color rgb="FF000000"/>
      <name val="B Nazanin"/>
      <charset val="178"/>
    </font>
    <font>
      <sz val="11"/>
      <name val="Calibri"/>
    </font>
    <font>
      <sz val="13"/>
      <color rgb="FF000000"/>
      <name val="B Nazanin"/>
      <charset val="178"/>
    </font>
    <font>
      <b/>
      <sz val="10"/>
      <color theme="1"/>
      <name val="B Nazanin"/>
      <charset val="178"/>
    </font>
    <font>
      <b/>
      <sz val="12"/>
      <color theme="1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sz val="13"/>
      <color theme="1"/>
      <name val="B Nazanin"/>
      <charset val="178"/>
    </font>
    <font>
      <b/>
      <sz val="13"/>
      <color theme="1"/>
      <name val="B Nazanin"/>
      <charset val="178"/>
    </font>
    <font>
      <b/>
      <sz val="13"/>
      <color rgb="FF000000"/>
      <name val="B Nazanin"/>
      <charset val="178"/>
    </font>
    <font>
      <b/>
      <sz val="13"/>
      <name val="B Nazanin"/>
      <charset val="178"/>
    </font>
    <font>
      <b/>
      <sz val="11"/>
      <color rgb="FF000000"/>
      <name val="B Nazanin"/>
      <charset val="178"/>
    </font>
    <font>
      <sz val="11"/>
      <color theme="1"/>
      <name val="B Nazanin"/>
      <charset val="178"/>
    </font>
    <font>
      <b/>
      <sz val="12"/>
      <name val="B Nazanin"/>
      <charset val="178"/>
    </font>
    <font>
      <b/>
      <sz val="14"/>
      <color theme="1"/>
      <name val="B Nazanin"/>
      <charset val="178"/>
    </font>
    <font>
      <b/>
      <sz val="12"/>
      <color rgb="FF0062AC"/>
      <name val="B Titr"/>
      <charset val="178"/>
    </font>
    <font>
      <b/>
      <sz val="11"/>
      <color theme="1"/>
      <name val="B Nazanin"/>
      <charset val="178"/>
    </font>
    <font>
      <b/>
      <sz val="14"/>
      <color rgb="FF0062AC"/>
      <name val="B Titr"/>
      <charset val="178"/>
    </font>
    <font>
      <b/>
      <sz val="16"/>
      <color rgb="FF0062AC"/>
      <name val="B Nazanin"/>
      <charset val="178"/>
    </font>
    <font>
      <b/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/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 readingOrder="2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vertical="center" wrapText="1" readingOrder="2"/>
    </xf>
    <xf numFmtId="0" fontId="18" fillId="0" borderId="0" xfId="0" applyFont="1"/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18" fillId="0" borderId="0" xfId="0" applyNumberFormat="1" applyFont="1"/>
    <xf numFmtId="3" fontId="16" fillId="0" borderId="3" xfId="0" applyNumberFormat="1" applyFont="1" applyBorder="1" applyAlignment="1">
      <alignment horizontal="center" vertical="center" readingOrder="2"/>
    </xf>
    <xf numFmtId="10" fontId="6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right"/>
    </xf>
    <xf numFmtId="10" fontId="6" fillId="0" borderId="0" xfId="1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/>
    </xf>
    <xf numFmtId="10" fontId="12" fillId="0" borderId="0" xfId="1" applyNumberFormat="1" applyFont="1" applyBorder="1" applyAlignment="1">
      <alignment horizontal="center"/>
    </xf>
    <xf numFmtId="49" fontId="20" fillId="0" borderId="0" xfId="0" applyNumberFormat="1" applyFont="1" applyAlignment="1">
      <alignment horizontal="center" vertical="center" readingOrder="2"/>
    </xf>
    <xf numFmtId="0" fontId="21" fillId="0" borderId="0" xfId="0" applyFont="1"/>
    <xf numFmtId="0" fontId="13" fillId="0" borderId="0" xfId="0" applyFont="1" applyAlignment="1">
      <alignment horizontal="center" vertical="center"/>
    </xf>
    <xf numFmtId="3" fontId="13" fillId="0" borderId="0" xfId="0" applyNumberFormat="1" applyFont="1"/>
    <xf numFmtId="0" fontId="12" fillId="0" borderId="0" xfId="0" applyFont="1" applyAlignment="1">
      <alignment horizontal="right" vertical="center" readingOrder="2"/>
    </xf>
    <xf numFmtId="9" fontId="12" fillId="0" borderId="3" xfId="1" applyFont="1" applyBorder="1" applyAlignment="1">
      <alignment horizontal="center" vertical="center" readingOrder="2"/>
    </xf>
    <xf numFmtId="49" fontId="24" fillId="0" borderId="0" xfId="0" applyNumberFormat="1" applyFont="1" applyAlignment="1">
      <alignment horizontal="center" vertical="center" readingOrder="2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5" fillId="0" borderId="0" xfId="0" applyFont="1" applyAlignment="1">
      <alignment vertical="center" readingOrder="2"/>
    </xf>
    <xf numFmtId="0" fontId="22" fillId="0" borderId="0" xfId="0" applyFont="1" applyAlignment="1">
      <alignment vertical="center"/>
    </xf>
    <xf numFmtId="0" fontId="26" fillId="0" borderId="0" xfId="0" applyFont="1" applyAlignment="1">
      <alignment vertical="center" readingOrder="2"/>
    </xf>
    <xf numFmtId="0" fontId="27" fillId="0" borderId="0" xfId="0" applyFont="1" applyAlignment="1">
      <alignment horizontal="center" vertical="center"/>
    </xf>
    <xf numFmtId="10" fontId="21" fillId="0" borderId="0" xfId="1" applyNumberFormat="1" applyFont="1"/>
    <xf numFmtId="3" fontId="0" fillId="0" borderId="0" xfId="0" applyNumberFormat="1"/>
    <xf numFmtId="164" fontId="6" fillId="0" borderId="0" xfId="1" applyNumberFormat="1" applyFont="1"/>
    <xf numFmtId="10" fontId="6" fillId="0" borderId="0" xfId="1" applyNumberFormat="1" applyFont="1"/>
    <xf numFmtId="0" fontId="6" fillId="0" borderId="0" xfId="0" applyFont="1" applyBorder="1"/>
    <xf numFmtId="3" fontId="12" fillId="0" borderId="0" xfId="0" applyNumberFormat="1" applyFont="1" applyBorder="1" applyAlignment="1">
      <alignment horizontal="center" vertical="center" readingOrder="2"/>
    </xf>
    <xf numFmtId="0" fontId="6" fillId="0" borderId="0" xfId="0" applyFont="1" applyBorder="1" applyAlignment="1">
      <alignment horizontal="center" vertical="center"/>
    </xf>
    <xf numFmtId="165" fontId="12" fillId="0" borderId="0" xfId="1" applyNumberFormat="1" applyFont="1" applyBorder="1" applyAlignment="1">
      <alignment horizontal="center" vertical="center" readingOrder="2"/>
    </xf>
    <xf numFmtId="10" fontId="12" fillId="0" borderId="0" xfId="0" applyNumberFormat="1" applyFont="1" applyBorder="1" applyAlignment="1">
      <alignment horizontal="center" vertical="center" readingOrder="2"/>
    </xf>
    <xf numFmtId="3" fontId="16" fillId="0" borderId="0" xfId="0" applyNumberFormat="1" applyFont="1" applyBorder="1" applyAlignment="1">
      <alignment horizontal="center" vertical="center" readingOrder="2"/>
    </xf>
    <xf numFmtId="0" fontId="13" fillId="0" borderId="0" xfId="0" applyFont="1" applyBorder="1"/>
    <xf numFmtId="10" fontId="13" fillId="0" borderId="0" xfId="1" applyNumberFormat="1" applyFont="1"/>
    <xf numFmtId="10" fontId="12" fillId="0" borderId="0" xfId="1" applyNumberFormat="1" applyFont="1" applyFill="1" applyBorder="1" applyAlignment="1">
      <alignment horizontal="center"/>
    </xf>
    <xf numFmtId="3" fontId="16" fillId="0" borderId="3" xfId="0" applyNumberFormat="1" applyFont="1" applyBorder="1" applyAlignment="1">
      <alignment horizontal="center" vertical="center" readingOrder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right" readingOrder="2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2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 vertical="center" readingOrder="2"/>
    </xf>
    <xf numFmtId="0" fontId="11" fillId="0" borderId="2" xfId="0" applyFont="1" applyBorder="1" applyAlignment="1">
      <alignment horizontal="center" vertical="center" wrapText="1" readingOrder="2"/>
    </xf>
    <xf numFmtId="0" fontId="17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23" fillId="0" borderId="0" xfId="0" applyFont="1" applyAlignment="1">
      <alignment horizontal="right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3</xdr:row>
      <xdr:rowOff>28576</xdr:rowOff>
    </xdr:from>
    <xdr:to>
      <xdr:col>7</xdr:col>
      <xdr:colOff>323851</xdr:colOff>
      <xdr:row>19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A56A98-77C8-49A1-8225-960F97034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095349" y="600076"/>
          <a:ext cx="3867151" cy="3057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86D3C-BDA2-48BB-96E9-91AD9B98DF93}">
  <dimension ref="B20:L25"/>
  <sheetViews>
    <sheetView rightToLeft="1" tabSelected="1" topLeftCell="A9" zoomScale="110" zoomScaleNormal="110" workbookViewId="0">
      <selection activeCell="J15" sqref="J15"/>
    </sheetView>
  </sheetViews>
  <sheetFormatPr defaultRowHeight="15"/>
  <sheetData>
    <row r="20" spans="2:12" ht="24">
      <c r="B20" s="70" t="s">
        <v>230</v>
      </c>
      <c r="C20" s="70"/>
      <c r="D20" s="70"/>
      <c r="E20" s="70"/>
      <c r="F20" s="70"/>
      <c r="G20" s="70"/>
      <c r="H20" s="70"/>
      <c r="I20" s="4"/>
      <c r="J20" s="4"/>
      <c r="K20" s="69"/>
      <c r="L20" s="69"/>
    </row>
    <row r="21" spans="2:12" ht="24">
      <c r="B21" s="70" t="s">
        <v>231</v>
      </c>
      <c r="C21" s="70"/>
      <c r="D21" s="70"/>
      <c r="E21" s="70"/>
      <c r="F21" s="70"/>
      <c r="G21" s="70"/>
      <c r="H21" s="70"/>
      <c r="I21" s="4"/>
      <c r="J21" s="4"/>
      <c r="K21" s="69"/>
      <c r="L21" s="69"/>
    </row>
    <row r="22" spans="2:12" ht="24">
      <c r="B22" s="70" t="s">
        <v>232</v>
      </c>
      <c r="C22" s="70"/>
      <c r="D22" s="70"/>
      <c r="E22" s="70"/>
      <c r="F22" s="70"/>
      <c r="G22" s="70"/>
      <c r="H22" s="70"/>
      <c r="I22" s="4"/>
      <c r="J22" s="4"/>
      <c r="K22" s="69"/>
      <c r="L22" s="69"/>
    </row>
    <row r="23" spans="2:12" ht="22.5">
      <c r="B23" s="5"/>
      <c r="C23" s="5"/>
      <c r="D23" s="5"/>
      <c r="E23" s="5"/>
      <c r="F23" s="5"/>
      <c r="G23" s="5"/>
      <c r="H23" s="5"/>
      <c r="I23" s="6"/>
      <c r="J23" s="6"/>
      <c r="K23" s="6"/>
      <c r="L23" s="6"/>
    </row>
    <row r="24" spans="2:12" ht="22.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2:12" ht="24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</sheetData>
  <mergeCells count="8">
    <mergeCell ref="B25:J25"/>
    <mergeCell ref="K25:L25"/>
    <mergeCell ref="B20:H20"/>
    <mergeCell ref="K20:L20"/>
    <mergeCell ref="B21:H21"/>
    <mergeCell ref="K21:L21"/>
    <mergeCell ref="B22:H22"/>
    <mergeCell ref="K22:L2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77"/>
  <sheetViews>
    <sheetView rightToLeft="1" topLeftCell="B1" workbookViewId="0">
      <selection activeCell="G37" sqref="G37"/>
    </sheetView>
  </sheetViews>
  <sheetFormatPr defaultRowHeight="21"/>
  <cols>
    <col min="1" max="1" width="38.42578125" style="47" bestFit="1" customWidth="1"/>
    <col min="2" max="2" width="1" style="47" customWidth="1"/>
    <col min="3" max="3" width="14.5703125" style="47" bestFit="1" customWidth="1"/>
    <col min="4" max="4" width="1" style="47" customWidth="1"/>
    <col min="5" max="5" width="13.85546875" style="47" bestFit="1" customWidth="1"/>
    <col min="6" max="6" width="1" style="47" customWidth="1"/>
    <col min="7" max="7" width="9.140625" style="47" customWidth="1"/>
    <col min="8" max="8" width="1" style="47" customWidth="1"/>
    <col min="9" max="9" width="18.140625" style="47" bestFit="1" customWidth="1"/>
    <col min="10" max="10" width="1" style="47" customWidth="1"/>
    <col min="11" max="11" width="13.42578125" style="47" bestFit="1" customWidth="1"/>
    <col min="12" max="12" width="1" style="47" customWidth="1"/>
    <col min="13" max="13" width="17.5703125" style="47" bestFit="1" customWidth="1"/>
    <col min="14" max="14" width="1" style="47" customWidth="1"/>
    <col min="15" max="15" width="17.28515625" style="47" bestFit="1" customWidth="1"/>
    <col min="16" max="16" width="1" style="47" customWidth="1"/>
    <col min="17" max="17" width="15.140625" style="47" bestFit="1" customWidth="1"/>
    <col min="18" max="18" width="1" style="47" customWidth="1"/>
    <col min="19" max="19" width="18.140625" style="47" bestFit="1" customWidth="1"/>
    <col min="20" max="20" width="1" style="47" customWidth="1"/>
    <col min="21" max="21" width="9.140625" style="47" customWidth="1"/>
    <col min="22" max="16384" width="9.140625" style="47"/>
  </cols>
  <sheetData>
    <row r="2" spans="1:19" ht="30">
      <c r="A2" s="79" t="s">
        <v>235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pans="1:19" ht="30">
      <c r="A3" s="79" t="s">
        <v>251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</row>
    <row r="4" spans="1:19" ht="30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</row>
    <row r="5" spans="1:19" ht="28.5">
      <c r="A5" s="51" t="s">
        <v>248</v>
      </c>
    </row>
    <row r="6" spans="1:19" s="48" customFormat="1" ht="22.5" thickBot="1">
      <c r="A6" s="91" t="s">
        <v>187</v>
      </c>
      <c r="B6" s="91" t="s">
        <v>187</v>
      </c>
      <c r="C6" s="91" t="s">
        <v>187</v>
      </c>
      <c r="D6" s="91" t="s">
        <v>187</v>
      </c>
      <c r="E6" s="91" t="s">
        <v>187</v>
      </c>
      <c r="F6" s="91" t="s">
        <v>187</v>
      </c>
      <c r="G6" s="91" t="s">
        <v>187</v>
      </c>
      <c r="I6" s="91" t="s">
        <v>240</v>
      </c>
      <c r="J6" s="91" t="s">
        <v>188</v>
      </c>
      <c r="K6" s="91" t="s">
        <v>188</v>
      </c>
      <c r="L6" s="91" t="s">
        <v>188</v>
      </c>
      <c r="M6" s="91" t="s">
        <v>188</v>
      </c>
      <c r="O6" s="91" t="s">
        <v>247</v>
      </c>
      <c r="P6" s="91" t="s">
        <v>189</v>
      </c>
      <c r="Q6" s="91" t="s">
        <v>189</v>
      </c>
      <c r="R6" s="91" t="s">
        <v>189</v>
      </c>
      <c r="S6" s="91" t="s">
        <v>189</v>
      </c>
    </row>
    <row r="7" spans="1:19" s="48" customFormat="1" ht="22.5" thickBot="1">
      <c r="A7" s="50" t="s">
        <v>190</v>
      </c>
      <c r="C7" s="50" t="s">
        <v>191</v>
      </c>
      <c r="E7" s="50" t="s">
        <v>23</v>
      </c>
      <c r="F7" s="50"/>
      <c r="G7" s="50" t="s">
        <v>24</v>
      </c>
      <c r="H7" s="50"/>
      <c r="I7" s="50" t="s">
        <v>192</v>
      </c>
      <c r="J7" s="50"/>
      <c r="K7" s="50" t="s">
        <v>193</v>
      </c>
      <c r="L7" s="50"/>
      <c r="M7" s="50" t="s">
        <v>194</v>
      </c>
      <c r="N7" s="50"/>
      <c r="O7" s="50" t="s">
        <v>192</v>
      </c>
      <c r="P7" s="50"/>
      <c r="Q7" s="50" t="s">
        <v>193</v>
      </c>
      <c r="R7" s="50"/>
      <c r="S7" s="50" t="s">
        <v>194</v>
      </c>
    </row>
    <row r="8" spans="1:19">
      <c r="A8" s="47" t="s">
        <v>31</v>
      </c>
      <c r="C8" s="47" t="s">
        <v>195</v>
      </c>
      <c r="E8" s="47" t="s">
        <v>33</v>
      </c>
      <c r="G8" s="49">
        <v>23</v>
      </c>
      <c r="I8" s="49">
        <v>18294745995</v>
      </c>
      <c r="K8" s="47" t="s">
        <v>195</v>
      </c>
      <c r="M8" s="49">
        <v>18294745995</v>
      </c>
      <c r="O8" s="49">
        <v>18294745995</v>
      </c>
      <c r="Q8" s="47" t="s">
        <v>195</v>
      </c>
      <c r="S8" s="49">
        <v>18294745995</v>
      </c>
    </row>
    <row r="9" spans="1:19">
      <c r="A9" s="47" t="s">
        <v>44</v>
      </c>
      <c r="C9" s="49">
        <v>20</v>
      </c>
      <c r="E9" s="47" t="s">
        <v>195</v>
      </c>
      <c r="G9" s="49">
        <v>5</v>
      </c>
      <c r="I9" s="49">
        <v>7339000</v>
      </c>
      <c r="K9" s="49">
        <v>19997</v>
      </c>
      <c r="M9" s="49">
        <v>7319003</v>
      </c>
      <c r="O9" s="49">
        <v>16725635</v>
      </c>
      <c r="Q9" s="49">
        <v>472741</v>
      </c>
      <c r="S9" s="49">
        <v>16252894</v>
      </c>
    </row>
    <row r="10" spans="1:19">
      <c r="A10" s="47" t="s">
        <v>49</v>
      </c>
      <c r="C10" s="49">
        <v>25</v>
      </c>
      <c r="E10" s="47" t="s">
        <v>195</v>
      </c>
      <c r="G10" s="49">
        <v>5</v>
      </c>
      <c r="I10" s="49">
        <v>2491</v>
      </c>
      <c r="K10" s="49">
        <v>0</v>
      </c>
      <c r="M10" s="49">
        <v>2491</v>
      </c>
      <c r="O10" s="49">
        <v>4821</v>
      </c>
      <c r="Q10" s="49">
        <v>0</v>
      </c>
      <c r="S10" s="49">
        <v>4821</v>
      </c>
    </row>
    <row r="11" spans="1:19">
      <c r="A11" s="47" t="s">
        <v>53</v>
      </c>
      <c r="C11" s="49">
        <v>3</v>
      </c>
      <c r="E11" s="47" t="s">
        <v>195</v>
      </c>
      <c r="G11" s="49">
        <v>5</v>
      </c>
      <c r="I11" s="49">
        <v>4952</v>
      </c>
      <c r="K11" s="49">
        <v>0</v>
      </c>
      <c r="M11" s="49">
        <v>4952</v>
      </c>
      <c r="O11" s="49">
        <v>7814</v>
      </c>
      <c r="Q11" s="49">
        <v>0</v>
      </c>
      <c r="S11" s="49">
        <v>7814</v>
      </c>
    </row>
    <row r="12" spans="1:19">
      <c r="A12" s="47" t="s">
        <v>77</v>
      </c>
      <c r="C12" s="49">
        <v>1</v>
      </c>
      <c r="E12" s="47" t="s">
        <v>195</v>
      </c>
      <c r="G12" s="49">
        <v>28</v>
      </c>
      <c r="I12" s="49">
        <v>0</v>
      </c>
      <c r="K12" s="49">
        <v>0</v>
      </c>
      <c r="M12" s="49">
        <v>0</v>
      </c>
      <c r="O12" s="49">
        <v>87049055</v>
      </c>
      <c r="Q12" s="49">
        <v>0</v>
      </c>
      <c r="S12" s="49">
        <v>87049055</v>
      </c>
    </row>
    <row r="13" spans="1:19">
      <c r="A13" s="47" t="s">
        <v>77</v>
      </c>
      <c r="C13" s="49">
        <v>2</v>
      </c>
      <c r="E13" s="47" t="s">
        <v>195</v>
      </c>
      <c r="G13" s="49">
        <v>28</v>
      </c>
      <c r="I13" s="49">
        <v>0</v>
      </c>
      <c r="K13" s="49">
        <v>0</v>
      </c>
      <c r="M13" s="49">
        <v>0</v>
      </c>
      <c r="O13" s="49">
        <v>290850961</v>
      </c>
      <c r="Q13" s="49">
        <v>0</v>
      </c>
      <c r="S13" s="49">
        <v>290850961</v>
      </c>
    </row>
    <row r="14" spans="1:19">
      <c r="A14" s="47" t="s">
        <v>56</v>
      </c>
      <c r="C14" s="49">
        <v>3</v>
      </c>
      <c r="E14" s="47" t="s">
        <v>195</v>
      </c>
      <c r="G14" s="49">
        <v>5</v>
      </c>
      <c r="I14" s="49">
        <v>20613</v>
      </c>
      <c r="K14" s="49">
        <v>-1</v>
      </c>
      <c r="M14" s="49">
        <v>20614</v>
      </c>
      <c r="O14" s="49">
        <v>41879</v>
      </c>
      <c r="Q14" s="49">
        <v>7414</v>
      </c>
      <c r="S14" s="49">
        <v>34465</v>
      </c>
    </row>
    <row r="15" spans="1:19">
      <c r="A15" s="47" t="s">
        <v>77</v>
      </c>
      <c r="C15" s="49">
        <v>7</v>
      </c>
      <c r="E15" s="47" t="s">
        <v>195</v>
      </c>
      <c r="G15" s="49">
        <v>28</v>
      </c>
      <c r="I15" s="49">
        <v>0</v>
      </c>
      <c r="K15" s="49">
        <v>-2301635</v>
      </c>
      <c r="M15" s="49">
        <v>2301635</v>
      </c>
      <c r="O15" s="49">
        <v>2158621116</v>
      </c>
      <c r="Q15" s="49">
        <v>0</v>
      </c>
      <c r="S15" s="49">
        <v>2158621116</v>
      </c>
    </row>
    <row r="16" spans="1:19">
      <c r="A16" s="47" t="s">
        <v>77</v>
      </c>
      <c r="C16" s="49">
        <v>8</v>
      </c>
      <c r="E16" s="47" t="s">
        <v>195</v>
      </c>
      <c r="G16" s="49">
        <v>28</v>
      </c>
      <c r="I16" s="49">
        <v>0</v>
      </c>
      <c r="K16" s="49">
        <v>-4200140</v>
      </c>
      <c r="M16" s="49">
        <v>4200140</v>
      </c>
      <c r="O16" s="49">
        <v>3659442966</v>
      </c>
      <c r="Q16" s="49">
        <v>0</v>
      </c>
      <c r="S16" s="49">
        <v>3659442966</v>
      </c>
    </row>
    <row r="17" spans="1:19">
      <c r="A17" s="47" t="s">
        <v>59</v>
      </c>
      <c r="C17" s="49">
        <v>10</v>
      </c>
      <c r="E17" s="47" t="s">
        <v>195</v>
      </c>
      <c r="G17" s="49">
        <v>28</v>
      </c>
      <c r="I17" s="49">
        <v>6293054499</v>
      </c>
      <c r="K17" s="49">
        <v>774027</v>
      </c>
      <c r="M17" s="49">
        <v>6292280472</v>
      </c>
      <c r="O17" s="49">
        <v>12103436982</v>
      </c>
      <c r="Q17" s="49">
        <v>31306378</v>
      </c>
      <c r="S17" s="49">
        <v>12072130604</v>
      </c>
    </row>
    <row r="18" spans="1:19">
      <c r="A18" s="47" t="s">
        <v>77</v>
      </c>
      <c r="C18" s="49">
        <v>11</v>
      </c>
      <c r="E18" s="47" t="s">
        <v>195</v>
      </c>
      <c r="G18" s="49">
        <v>28</v>
      </c>
      <c r="I18" s="49">
        <v>291512320</v>
      </c>
      <c r="K18" s="49">
        <v>-9282640</v>
      </c>
      <c r="M18" s="49">
        <v>300794960</v>
      </c>
      <c r="O18" s="49">
        <v>7412050208</v>
      </c>
      <c r="Q18" s="49">
        <v>0</v>
      </c>
      <c r="S18" s="49">
        <v>7412050208</v>
      </c>
    </row>
    <row r="19" spans="1:19">
      <c r="A19" s="47" t="s">
        <v>77</v>
      </c>
      <c r="C19" s="49">
        <v>15</v>
      </c>
      <c r="E19" s="47" t="s">
        <v>195</v>
      </c>
      <c r="G19" s="49">
        <v>28</v>
      </c>
      <c r="I19" s="49">
        <v>33419753</v>
      </c>
      <c r="K19" s="49">
        <v>-1446773</v>
      </c>
      <c r="M19" s="49">
        <v>34866526</v>
      </c>
      <c r="O19" s="49">
        <v>1000142467</v>
      </c>
      <c r="Q19" s="49">
        <v>0</v>
      </c>
      <c r="S19" s="49">
        <v>1000142467</v>
      </c>
    </row>
    <row r="20" spans="1:19">
      <c r="A20" s="47" t="s">
        <v>77</v>
      </c>
      <c r="C20" s="49">
        <v>17</v>
      </c>
      <c r="E20" s="47" t="s">
        <v>195</v>
      </c>
      <c r="G20" s="49">
        <v>28</v>
      </c>
      <c r="I20" s="49">
        <v>98874466</v>
      </c>
      <c r="K20" s="49">
        <v>-1613332</v>
      </c>
      <c r="M20" s="49">
        <v>100487798</v>
      </c>
      <c r="O20" s="49">
        <v>1620416496</v>
      </c>
      <c r="Q20" s="49">
        <v>0</v>
      </c>
      <c r="S20" s="49">
        <v>1620416496</v>
      </c>
    </row>
    <row r="21" spans="1:19">
      <c r="A21" s="47" t="s">
        <v>77</v>
      </c>
      <c r="C21" s="49">
        <v>21</v>
      </c>
      <c r="E21" s="47" t="s">
        <v>195</v>
      </c>
      <c r="G21" s="49">
        <v>28</v>
      </c>
      <c r="I21" s="49">
        <v>53112961</v>
      </c>
      <c r="K21" s="49">
        <v>-3204493</v>
      </c>
      <c r="M21" s="49">
        <v>56317454</v>
      </c>
      <c r="O21" s="49">
        <v>2743249320</v>
      </c>
      <c r="Q21" s="49">
        <v>7616163</v>
      </c>
      <c r="S21" s="49">
        <v>2735633157</v>
      </c>
    </row>
    <row r="22" spans="1:19">
      <c r="A22" s="47" t="s">
        <v>77</v>
      </c>
      <c r="C22" s="49">
        <v>23</v>
      </c>
      <c r="E22" s="47" t="s">
        <v>195</v>
      </c>
      <c r="G22" s="49">
        <v>28</v>
      </c>
      <c r="I22" s="49">
        <v>17284826</v>
      </c>
      <c r="K22" s="49">
        <v>-145193</v>
      </c>
      <c r="M22" s="49">
        <v>17430019</v>
      </c>
      <c r="O22" s="49">
        <v>365535398</v>
      </c>
      <c r="Q22" s="49">
        <v>159059</v>
      </c>
      <c r="S22" s="49">
        <v>365376339</v>
      </c>
    </row>
    <row r="23" spans="1:19">
      <c r="A23" s="47" t="s">
        <v>77</v>
      </c>
      <c r="C23" s="49">
        <v>25</v>
      </c>
      <c r="E23" s="47" t="s">
        <v>195</v>
      </c>
      <c r="G23" s="49">
        <v>28</v>
      </c>
      <c r="I23" s="49">
        <v>3640992</v>
      </c>
      <c r="K23" s="49">
        <v>-260731</v>
      </c>
      <c r="M23" s="49">
        <v>3901723</v>
      </c>
      <c r="O23" s="49">
        <v>384876715</v>
      </c>
      <c r="Q23" s="49">
        <v>1250196</v>
      </c>
      <c r="S23" s="49">
        <v>383626519</v>
      </c>
    </row>
    <row r="24" spans="1:19">
      <c r="A24" s="47" t="s">
        <v>64</v>
      </c>
      <c r="C24" s="49">
        <v>28</v>
      </c>
      <c r="E24" s="47" t="s">
        <v>195</v>
      </c>
      <c r="G24" s="49">
        <v>28.5</v>
      </c>
      <c r="I24" s="49">
        <v>0</v>
      </c>
      <c r="K24" s="49">
        <v>0</v>
      </c>
      <c r="M24" s="49">
        <v>0</v>
      </c>
      <c r="O24" s="49">
        <v>8483662699</v>
      </c>
      <c r="Q24" s="49">
        <v>8620676</v>
      </c>
      <c r="S24" s="49">
        <v>8475042023</v>
      </c>
    </row>
    <row r="25" spans="1:19">
      <c r="A25" s="47" t="s">
        <v>70</v>
      </c>
      <c r="C25" s="49">
        <v>28</v>
      </c>
      <c r="E25" s="47" t="s">
        <v>195</v>
      </c>
      <c r="G25" s="49">
        <v>28.5</v>
      </c>
      <c r="I25" s="49">
        <v>0</v>
      </c>
      <c r="K25" s="49">
        <v>0</v>
      </c>
      <c r="M25" s="49">
        <v>0</v>
      </c>
      <c r="O25" s="49">
        <v>3543032779</v>
      </c>
      <c r="Q25" s="49">
        <v>11988266</v>
      </c>
      <c r="S25" s="49">
        <v>3531044513</v>
      </c>
    </row>
    <row r="26" spans="1:19">
      <c r="A26" s="47" t="s">
        <v>77</v>
      </c>
      <c r="C26" s="49">
        <v>1</v>
      </c>
      <c r="E26" s="47" t="s">
        <v>195</v>
      </c>
      <c r="G26" s="49">
        <v>28</v>
      </c>
      <c r="I26" s="49">
        <v>13168807</v>
      </c>
      <c r="K26" s="49">
        <v>-38413</v>
      </c>
      <c r="M26" s="49">
        <v>13207220</v>
      </c>
      <c r="O26" s="49">
        <v>209732664</v>
      </c>
      <c r="Q26" s="49">
        <v>0</v>
      </c>
      <c r="S26" s="49">
        <v>209732664</v>
      </c>
    </row>
    <row r="27" spans="1:19">
      <c r="A27" s="47" t="s">
        <v>70</v>
      </c>
      <c r="C27" s="49">
        <v>1</v>
      </c>
      <c r="E27" s="47" t="s">
        <v>195</v>
      </c>
      <c r="G27" s="49">
        <v>28.5</v>
      </c>
      <c r="I27" s="49">
        <v>154153027</v>
      </c>
      <c r="K27" s="49">
        <v>-959550</v>
      </c>
      <c r="M27" s="49">
        <v>155112577</v>
      </c>
      <c r="O27" s="49">
        <v>4547513661</v>
      </c>
      <c r="Q27" s="49">
        <v>0</v>
      </c>
      <c r="S27" s="49">
        <v>4547513661</v>
      </c>
    </row>
    <row r="28" spans="1:19">
      <c r="A28" s="47" t="s">
        <v>70</v>
      </c>
      <c r="C28" s="49">
        <v>2</v>
      </c>
      <c r="E28" s="47" t="s">
        <v>195</v>
      </c>
      <c r="G28" s="49">
        <v>28.5</v>
      </c>
      <c r="I28" s="49">
        <v>661240444</v>
      </c>
      <c r="K28" s="49">
        <v>-1772632</v>
      </c>
      <c r="M28" s="49">
        <v>663013076</v>
      </c>
      <c r="O28" s="49">
        <v>6593289606</v>
      </c>
      <c r="Q28" s="49">
        <v>0</v>
      </c>
      <c r="S28" s="49">
        <v>6593289606</v>
      </c>
    </row>
    <row r="29" spans="1:19">
      <c r="A29" s="47" t="s">
        <v>64</v>
      </c>
      <c r="C29" s="49">
        <v>5</v>
      </c>
      <c r="E29" s="47" t="s">
        <v>195</v>
      </c>
      <c r="G29" s="49">
        <v>28</v>
      </c>
      <c r="I29" s="49">
        <v>1410353989</v>
      </c>
      <c r="K29" s="49">
        <v>157076</v>
      </c>
      <c r="M29" s="49">
        <v>1410196913</v>
      </c>
      <c r="O29" s="49">
        <v>2688211251</v>
      </c>
      <c r="Q29" s="49">
        <v>4241049</v>
      </c>
      <c r="S29" s="49">
        <v>2683970202</v>
      </c>
    </row>
    <row r="30" spans="1:19">
      <c r="A30" s="47" t="s">
        <v>64</v>
      </c>
      <c r="C30" s="49">
        <v>7</v>
      </c>
      <c r="E30" s="47" t="s">
        <v>195</v>
      </c>
      <c r="G30" s="49">
        <v>28</v>
      </c>
      <c r="I30" s="49">
        <v>6005113222</v>
      </c>
      <c r="K30" s="49">
        <v>-17351845</v>
      </c>
      <c r="M30" s="49">
        <v>6022465067</v>
      </c>
      <c r="O30" s="49">
        <v>16088237578</v>
      </c>
      <c r="Q30" s="49">
        <v>24229653</v>
      </c>
      <c r="S30" s="49">
        <v>16064007925</v>
      </c>
    </row>
    <row r="31" spans="1:19">
      <c r="A31" s="47" t="s">
        <v>70</v>
      </c>
      <c r="C31" s="49">
        <v>7</v>
      </c>
      <c r="E31" s="47" t="s">
        <v>195</v>
      </c>
      <c r="G31" s="49">
        <v>28</v>
      </c>
      <c r="I31" s="49">
        <v>12322404372</v>
      </c>
      <c r="K31" s="49">
        <v>-2037523</v>
      </c>
      <c r="M31" s="49">
        <v>12324441895</v>
      </c>
      <c r="O31" s="49">
        <v>24180327863</v>
      </c>
      <c r="Q31" s="49">
        <v>46863017</v>
      </c>
      <c r="S31" s="49">
        <v>24133464846</v>
      </c>
    </row>
    <row r="32" spans="1:19">
      <c r="A32" s="47" t="s">
        <v>70</v>
      </c>
      <c r="C32" s="49">
        <v>8</v>
      </c>
      <c r="E32" s="47" t="s">
        <v>195</v>
      </c>
      <c r="G32" s="49">
        <v>28</v>
      </c>
      <c r="I32" s="49">
        <v>5081967214</v>
      </c>
      <c r="K32" s="49">
        <v>0</v>
      </c>
      <c r="M32" s="49">
        <v>5081967214</v>
      </c>
      <c r="O32" s="49">
        <v>9825136598</v>
      </c>
      <c r="Q32" s="49">
        <v>21406804</v>
      </c>
      <c r="S32" s="49">
        <v>9803729794</v>
      </c>
    </row>
    <row r="33" spans="1:19">
      <c r="A33" s="47" t="s">
        <v>64</v>
      </c>
      <c r="C33" s="49">
        <v>8</v>
      </c>
      <c r="E33" s="47" t="s">
        <v>195</v>
      </c>
      <c r="G33" s="49">
        <v>28</v>
      </c>
      <c r="I33" s="49">
        <v>2199197625</v>
      </c>
      <c r="K33" s="49">
        <v>-1963676</v>
      </c>
      <c r="M33" s="49">
        <v>2201161301</v>
      </c>
      <c r="O33" s="49">
        <v>8703708881</v>
      </c>
      <c r="Q33" s="49">
        <v>0</v>
      </c>
      <c r="S33" s="49">
        <v>8703708881</v>
      </c>
    </row>
    <row r="34" spans="1:19">
      <c r="A34" s="47" t="s">
        <v>77</v>
      </c>
      <c r="C34" s="49">
        <v>8</v>
      </c>
      <c r="E34" s="47" t="s">
        <v>195</v>
      </c>
      <c r="G34" s="49">
        <v>29</v>
      </c>
      <c r="I34" s="49">
        <v>131926221</v>
      </c>
      <c r="K34" s="49">
        <v>-15278229</v>
      </c>
      <c r="M34" s="49">
        <v>147204450</v>
      </c>
      <c r="O34" s="49">
        <v>4134369076</v>
      </c>
      <c r="Q34" s="49">
        <v>56960</v>
      </c>
      <c r="S34" s="49">
        <v>4134312116</v>
      </c>
    </row>
    <row r="35" spans="1:19">
      <c r="A35" s="47" t="s">
        <v>59</v>
      </c>
      <c r="C35" s="49">
        <v>9</v>
      </c>
      <c r="E35" s="47" t="s">
        <v>195</v>
      </c>
      <c r="G35" s="49">
        <v>29</v>
      </c>
      <c r="I35" s="49">
        <v>2730195971</v>
      </c>
      <c r="K35" s="49">
        <v>1122071</v>
      </c>
      <c r="M35" s="49">
        <v>2729073900</v>
      </c>
      <c r="O35" s="49">
        <v>5188650946</v>
      </c>
      <c r="Q35" s="49">
        <v>12903815</v>
      </c>
      <c r="S35" s="49">
        <v>5175747131</v>
      </c>
    </row>
    <row r="36" spans="1:19">
      <c r="A36" s="47" t="s">
        <v>77</v>
      </c>
      <c r="C36" s="49">
        <v>9</v>
      </c>
      <c r="E36" s="47" t="s">
        <v>195</v>
      </c>
      <c r="G36" s="49">
        <v>29</v>
      </c>
      <c r="I36" s="49">
        <v>725624388</v>
      </c>
      <c r="K36" s="49">
        <v>-9031561</v>
      </c>
      <c r="M36" s="49">
        <v>734655949</v>
      </c>
      <c r="O36" s="49">
        <v>2638302355</v>
      </c>
      <c r="Q36" s="49">
        <v>134636</v>
      </c>
      <c r="S36" s="49">
        <v>2638167719</v>
      </c>
    </row>
    <row r="37" spans="1:19">
      <c r="A37" s="47" t="s">
        <v>83</v>
      </c>
      <c r="C37" s="49">
        <v>25</v>
      </c>
      <c r="E37" s="47" t="s">
        <v>195</v>
      </c>
      <c r="G37" s="49">
        <v>5</v>
      </c>
      <c r="I37" s="49">
        <v>0</v>
      </c>
      <c r="K37" s="49">
        <v>0</v>
      </c>
      <c r="M37" s="49">
        <v>0</v>
      </c>
      <c r="O37" s="49">
        <v>3597126</v>
      </c>
      <c r="Q37" s="49">
        <v>0</v>
      </c>
      <c r="S37" s="49">
        <v>3597126</v>
      </c>
    </row>
    <row r="38" spans="1:19">
      <c r="A38" s="47" t="s">
        <v>77</v>
      </c>
      <c r="C38" s="49">
        <v>14</v>
      </c>
      <c r="E38" s="47" t="s">
        <v>195</v>
      </c>
      <c r="G38" s="49">
        <v>29</v>
      </c>
      <c r="I38" s="49">
        <v>3179375593</v>
      </c>
      <c r="K38" s="49">
        <v>-55418714</v>
      </c>
      <c r="M38" s="49">
        <v>3234794307</v>
      </c>
      <c r="O38" s="49">
        <v>12826743668</v>
      </c>
      <c r="Q38" s="49">
        <v>2242104</v>
      </c>
      <c r="S38" s="49">
        <v>12824501564</v>
      </c>
    </row>
    <row r="39" spans="1:19">
      <c r="A39" s="47" t="s">
        <v>77</v>
      </c>
      <c r="C39" s="49">
        <v>15</v>
      </c>
      <c r="E39" s="47" t="s">
        <v>195</v>
      </c>
      <c r="G39" s="49">
        <v>29</v>
      </c>
      <c r="I39" s="49">
        <v>2641964383</v>
      </c>
      <c r="K39" s="49">
        <v>0</v>
      </c>
      <c r="M39" s="49">
        <v>2641964383</v>
      </c>
      <c r="O39" s="49">
        <v>5274645649</v>
      </c>
      <c r="Q39" s="49">
        <v>15440120</v>
      </c>
      <c r="S39" s="49">
        <v>5259205529</v>
      </c>
    </row>
    <row r="40" spans="1:19">
      <c r="A40" s="47" t="s">
        <v>59</v>
      </c>
      <c r="C40" s="49">
        <v>16</v>
      </c>
      <c r="E40" s="47" t="s">
        <v>195</v>
      </c>
      <c r="G40" s="49">
        <v>29</v>
      </c>
      <c r="I40" s="49">
        <v>2240131145</v>
      </c>
      <c r="K40" s="49">
        <v>-1046515</v>
      </c>
      <c r="M40" s="49">
        <v>2241177660</v>
      </c>
      <c r="O40" s="49">
        <v>4480262290</v>
      </c>
      <c r="Q40" s="49">
        <v>18379774</v>
      </c>
      <c r="S40" s="49">
        <v>4461882516</v>
      </c>
    </row>
    <row r="41" spans="1:19">
      <c r="A41" s="47" t="s">
        <v>77</v>
      </c>
      <c r="C41" s="49">
        <v>16</v>
      </c>
      <c r="E41" s="47" t="s">
        <v>195</v>
      </c>
      <c r="G41" s="49">
        <v>29</v>
      </c>
      <c r="I41" s="49">
        <v>422143561</v>
      </c>
      <c r="K41" s="49">
        <v>0</v>
      </c>
      <c r="M41" s="49">
        <v>422143561</v>
      </c>
      <c r="O41" s="49">
        <v>842889795</v>
      </c>
      <c r="Q41" s="49">
        <v>2465153</v>
      </c>
      <c r="S41" s="49">
        <v>840424642</v>
      </c>
    </row>
    <row r="42" spans="1:19">
      <c r="A42" s="47" t="s">
        <v>77</v>
      </c>
      <c r="C42" s="49">
        <v>19</v>
      </c>
      <c r="E42" s="47" t="s">
        <v>195</v>
      </c>
      <c r="G42" s="49">
        <v>29</v>
      </c>
      <c r="I42" s="49">
        <v>1287318286</v>
      </c>
      <c r="K42" s="49">
        <v>575829</v>
      </c>
      <c r="M42" s="49">
        <v>1286742457</v>
      </c>
      <c r="O42" s="49">
        <v>2531850062</v>
      </c>
      <c r="Q42" s="49">
        <v>7485786</v>
      </c>
      <c r="S42" s="49">
        <v>2524364276</v>
      </c>
    </row>
    <row r="43" spans="1:19">
      <c r="A43" s="47" t="s">
        <v>64</v>
      </c>
      <c r="C43" s="49">
        <v>20</v>
      </c>
      <c r="E43" s="47" t="s">
        <v>195</v>
      </c>
      <c r="G43" s="49">
        <v>28</v>
      </c>
      <c r="I43" s="49">
        <v>0</v>
      </c>
      <c r="K43" s="49">
        <v>0</v>
      </c>
      <c r="M43" s="49">
        <v>0</v>
      </c>
      <c r="O43" s="49">
        <v>1705699461</v>
      </c>
      <c r="Q43" s="49">
        <v>4212050</v>
      </c>
      <c r="S43" s="49">
        <v>1701487411</v>
      </c>
    </row>
    <row r="44" spans="1:19">
      <c r="A44" s="47" t="s">
        <v>70</v>
      </c>
      <c r="C44" s="49">
        <v>21</v>
      </c>
      <c r="E44" s="47" t="s">
        <v>195</v>
      </c>
      <c r="G44" s="49">
        <v>28</v>
      </c>
      <c r="I44" s="49">
        <v>1207888501</v>
      </c>
      <c r="K44" s="49">
        <v>-392905</v>
      </c>
      <c r="M44" s="49">
        <v>1208281406</v>
      </c>
      <c r="O44" s="49">
        <v>2800425036</v>
      </c>
      <c r="Q44" s="49">
        <v>13087548</v>
      </c>
      <c r="S44" s="49">
        <v>2787337488</v>
      </c>
    </row>
    <row r="45" spans="1:19">
      <c r="A45" s="47" t="s">
        <v>103</v>
      </c>
      <c r="C45" s="49">
        <v>23</v>
      </c>
      <c r="E45" s="47" t="s">
        <v>195</v>
      </c>
      <c r="G45" s="49">
        <v>5</v>
      </c>
      <c r="I45" s="49">
        <v>1736</v>
      </c>
      <c r="K45" s="49">
        <v>6</v>
      </c>
      <c r="M45" s="49">
        <v>1730</v>
      </c>
      <c r="O45" s="49">
        <v>3693</v>
      </c>
      <c r="Q45" s="49">
        <v>30695</v>
      </c>
      <c r="S45" s="49">
        <v>-27002</v>
      </c>
    </row>
    <row r="46" spans="1:19">
      <c r="A46" s="47" t="s">
        <v>106</v>
      </c>
      <c r="C46" s="49">
        <v>26</v>
      </c>
      <c r="E46" s="47" t="s">
        <v>195</v>
      </c>
      <c r="G46" s="49">
        <v>5</v>
      </c>
      <c r="I46" s="49">
        <v>4048415</v>
      </c>
      <c r="K46" s="49">
        <v>14329</v>
      </c>
      <c r="M46" s="49">
        <v>4034086</v>
      </c>
      <c r="O46" s="49">
        <v>4768997</v>
      </c>
      <c r="Q46" s="49">
        <v>18802</v>
      </c>
      <c r="S46" s="49">
        <v>4750195</v>
      </c>
    </row>
    <row r="47" spans="1:19">
      <c r="A47" s="47" t="s">
        <v>109</v>
      </c>
      <c r="C47" s="49">
        <v>26</v>
      </c>
      <c r="E47" s="47" t="s">
        <v>195</v>
      </c>
      <c r="G47" s="49">
        <v>28</v>
      </c>
      <c r="I47" s="49">
        <v>7352459016</v>
      </c>
      <c r="K47" s="49">
        <v>0</v>
      </c>
      <c r="M47" s="49">
        <v>7352459016</v>
      </c>
      <c r="O47" s="49">
        <v>15164733885</v>
      </c>
      <c r="Q47" s="49">
        <v>25859588</v>
      </c>
      <c r="S47" s="49">
        <v>15138874297</v>
      </c>
    </row>
    <row r="48" spans="1:19">
      <c r="A48" s="47" t="s">
        <v>109</v>
      </c>
      <c r="C48" s="49">
        <v>26</v>
      </c>
      <c r="E48" s="47" t="s">
        <v>195</v>
      </c>
      <c r="G48" s="49">
        <v>28</v>
      </c>
      <c r="I48" s="49">
        <v>12262295076</v>
      </c>
      <c r="K48" s="49">
        <v>45426572</v>
      </c>
      <c r="M48" s="49">
        <v>12216868504</v>
      </c>
      <c r="O48" s="49">
        <v>25282753195</v>
      </c>
      <c r="Q48" s="49">
        <v>64547058</v>
      </c>
      <c r="S48" s="49">
        <v>25218206137</v>
      </c>
    </row>
    <row r="49" spans="1:19">
      <c r="A49" s="47" t="s">
        <v>109</v>
      </c>
      <c r="C49" s="49">
        <v>26</v>
      </c>
      <c r="E49" s="47" t="s">
        <v>195</v>
      </c>
      <c r="G49" s="49">
        <v>28</v>
      </c>
      <c r="I49" s="49">
        <v>12262295076</v>
      </c>
      <c r="K49" s="49">
        <v>45426572</v>
      </c>
      <c r="M49" s="49">
        <v>12216868504</v>
      </c>
      <c r="O49" s="49">
        <v>25282753195</v>
      </c>
      <c r="Q49" s="49">
        <v>64547058</v>
      </c>
      <c r="S49" s="49">
        <v>25218206137</v>
      </c>
    </row>
    <row r="50" spans="1:19">
      <c r="A50" s="47" t="s">
        <v>109</v>
      </c>
      <c r="C50" s="49">
        <v>26</v>
      </c>
      <c r="E50" s="47" t="s">
        <v>195</v>
      </c>
      <c r="G50" s="49">
        <v>28</v>
      </c>
      <c r="I50" s="49">
        <v>4904918017</v>
      </c>
      <c r="K50" s="49">
        <v>18170628</v>
      </c>
      <c r="M50" s="49">
        <v>4886747389</v>
      </c>
      <c r="O50" s="49">
        <v>10113101264</v>
      </c>
      <c r="Q50" s="49">
        <v>25818827</v>
      </c>
      <c r="S50" s="49">
        <v>10087282437</v>
      </c>
    </row>
    <row r="51" spans="1:19">
      <c r="A51" s="47" t="s">
        <v>109</v>
      </c>
      <c r="C51" s="49">
        <v>26</v>
      </c>
      <c r="E51" s="47" t="s">
        <v>195</v>
      </c>
      <c r="G51" s="49">
        <v>28</v>
      </c>
      <c r="I51" s="49">
        <v>4904918017</v>
      </c>
      <c r="K51" s="49">
        <v>18170628</v>
      </c>
      <c r="M51" s="49">
        <v>4886747389</v>
      </c>
      <c r="O51" s="49">
        <v>10113101264</v>
      </c>
      <c r="Q51" s="49">
        <v>25818827</v>
      </c>
      <c r="S51" s="49">
        <v>10087282437</v>
      </c>
    </row>
    <row r="52" spans="1:19">
      <c r="A52" s="47" t="s">
        <v>109</v>
      </c>
      <c r="C52" s="49">
        <v>26</v>
      </c>
      <c r="E52" s="47" t="s">
        <v>195</v>
      </c>
      <c r="G52" s="49">
        <v>28</v>
      </c>
      <c r="I52" s="49">
        <v>7357377026</v>
      </c>
      <c r="K52" s="49">
        <v>27255943</v>
      </c>
      <c r="M52" s="49">
        <v>7330121083</v>
      </c>
      <c r="O52" s="49">
        <v>15169651895</v>
      </c>
      <c r="Q52" s="49">
        <v>38728230</v>
      </c>
      <c r="S52" s="49">
        <v>15130923665</v>
      </c>
    </row>
    <row r="53" spans="1:19">
      <c r="A53" s="47" t="s">
        <v>77</v>
      </c>
      <c r="C53" s="49">
        <v>27</v>
      </c>
      <c r="E53" s="47" t="s">
        <v>195</v>
      </c>
      <c r="G53" s="49">
        <v>29</v>
      </c>
      <c r="I53" s="49">
        <v>1114980822</v>
      </c>
      <c r="K53" s="49">
        <v>0</v>
      </c>
      <c r="M53" s="49">
        <v>1114980822</v>
      </c>
      <c r="O53" s="49">
        <v>2544547490</v>
      </c>
      <c r="Q53" s="49">
        <v>5049368</v>
      </c>
      <c r="S53" s="49">
        <v>2539498122</v>
      </c>
    </row>
    <row r="54" spans="1:19">
      <c r="A54" s="47" t="s">
        <v>70</v>
      </c>
      <c r="C54" s="49">
        <v>28</v>
      </c>
      <c r="E54" s="47" t="s">
        <v>195</v>
      </c>
      <c r="G54" s="49">
        <v>28</v>
      </c>
      <c r="I54" s="49">
        <v>626304402</v>
      </c>
      <c r="K54" s="49">
        <v>204089</v>
      </c>
      <c r="M54" s="49">
        <v>626100313</v>
      </c>
      <c r="O54" s="49">
        <v>1190219791</v>
      </c>
      <c r="Q54" s="49">
        <v>4360643</v>
      </c>
      <c r="S54" s="49">
        <v>1185859148</v>
      </c>
    </row>
    <row r="55" spans="1:19">
      <c r="A55" s="47" t="s">
        <v>123</v>
      </c>
      <c r="C55" s="49">
        <v>6</v>
      </c>
      <c r="E55" s="47" t="s">
        <v>195</v>
      </c>
      <c r="G55" s="49">
        <v>28</v>
      </c>
      <c r="I55" s="49">
        <v>20900835245</v>
      </c>
      <c r="K55" s="49">
        <v>-57955220</v>
      </c>
      <c r="M55" s="49">
        <v>20958790465</v>
      </c>
      <c r="O55" s="49">
        <v>36685261470</v>
      </c>
      <c r="Q55" s="49">
        <v>14166832</v>
      </c>
      <c r="S55" s="49">
        <v>36671094638</v>
      </c>
    </row>
    <row r="56" spans="1:19">
      <c r="A56" s="47" t="s">
        <v>123</v>
      </c>
      <c r="C56" s="49">
        <v>7</v>
      </c>
      <c r="E56" s="47" t="s">
        <v>195</v>
      </c>
      <c r="G56" s="49">
        <v>28</v>
      </c>
      <c r="I56" s="49">
        <v>14131426229</v>
      </c>
      <c r="K56" s="49">
        <v>-43853305</v>
      </c>
      <c r="M56" s="49">
        <v>14175279534</v>
      </c>
      <c r="O56" s="49">
        <v>24376672109</v>
      </c>
      <c r="Q56" s="49">
        <v>10719697</v>
      </c>
      <c r="S56" s="49">
        <v>24365952412</v>
      </c>
    </row>
    <row r="57" spans="1:19">
      <c r="A57" s="47" t="s">
        <v>123</v>
      </c>
      <c r="C57" s="49">
        <v>8</v>
      </c>
      <c r="E57" s="47" t="s">
        <v>195</v>
      </c>
      <c r="G57" s="49">
        <v>28</v>
      </c>
      <c r="I57" s="49">
        <v>412546475</v>
      </c>
      <c r="K57" s="49">
        <v>-1401094</v>
      </c>
      <c r="M57" s="49">
        <v>413947569</v>
      </c>
      <c r="O57" s="49">
        <v>699179260</v>
      </c>
      <c r="Q57" s="49">
        <v>342490</v>
      </c>
      <c r="S57" s="49">
        <v>698836770</v>
      </c>
    </row>
    <row r="58" spans="1:19">
      <c r="A58" s="47" t="s">
        <v>132</v>
      </c>
      <c r="C58" s="49">
        <v>11</v>
      </c>
      <c r="E58" s="47" t="s">
        <v>195</v>
      </c>
      <c r="G58" s="49">
        <v>5</v>
      </c>
      <c r="I58" s="49">
        <v>246242</v>
      </c>
      <c r="K58" s="49">
        <v>370</v>
      </c>
      <c r="M58" s="49">
        <v>245872</v>
      </c>
      <c r="O58" s="49">
        <v>521658</v>
      </c>
      <c r="Q58" s="49">
        <v>783</v>
      </c>
      <c r="S58" s="49">
        <v>520875</v>
      </c>
    </row>
    <row r="59" spans="1:19">
      <c r="A59" s="47" t="s">
        <v>135</v>
      </c>
      <c r="C59" s="49">
        <v>11</v>
      </c>
      <c r="E59" s="47" t="s">
        <v>195</v>
      </c>
      <c r="G59" s="49">
        <v>5</v>
      </c>
      <c r="I59" s="49">
        <v>1373753</v>
      </c>
      <c r="K59" s="49">
        <v>1868</v>
      </c>
      <c r="M59" s="49">
        <v>1371885</v>
      </c>
      <c r="O59" s="49">
        <v>1456853</v>
      </c>
      <c r="Q59" s="49">
        <v>1993</v>
      </c>
      <c r="S59" s="49">
        <v>1454860</v>
      </c>
    </row>
    <row r="60" spans="1:19">
      <c r="A60" s="47" t="s">
        <v>138</v>
      </c>
      <c r="C60" s="49">
        <v>11</v>
      </c>
      <c r="E60" s="47" t="s">
        <v>195</v>
      </c>
      <c r="G60" s="49">
        <v>28</v>
      </c>
      <c r="I60" s="49">
        <v>42427650249</v>
      </c>
      <c r="K60" s="49">
        <v>97081486</v>
      </c>
      <c r="M60" s="49">
        <v>42330568763</v>
      </c>
      <c r="O60" s="49">
        <v>69800327829</v>
      </c>
      <c r="Q60" s="49">
        <v>325508513</v>
      </c>
      <c r="S60" s="49">
        <v>69474819316</v>
      </c>
    </row>
    <row r="61" spans="1:19">
      <c r="A61" s="47" t="s">
        <v>70</v>
      </c>
      <c r="C61" s="49">
        <v>13</v>
      </c>
      <c r="E61" s="47" t="s">
        <v>195</v>
      </c>
      <c r="G61" s="49">
        <v>28</v>
      </c>
      <c r="I61" s="49">
        <v>8625683061</v>
      </c>
      <c r="K61" s="49">
        <v>-2636741</v>
      </c>
      <c r="M61" s="49">
        <v>8628319802</v>
      </c>
      <c r="O61" s="49">
        <v>13177595615</v>
      </c>
      <c r="Q61" s="49">
        <v>42187850</v>
      </c>
      <c r="S61" s="49">
        <v>13135407765</v>
      </c>
    </row>
    <row r="62" spans="1:19">
      <c r="A62" s="47" t="s">
        <v>64</v>
      </c>
      <c r="C62" s="49">
        <v>13</v>
      </c>
      <c r="E62" s="47" t="s">
        <v>195</v>
      </c>
      <c r="G62" s="49">
        <v>28</v>
      </c>
      <c r="I62" s="49">
        <v>19055366121</v>
      </c>
      <c r="K62" s="49">
        <v>-5824937</v>
      </c>
      <c r="M62" s="49">
        <v>19061191058</v>
      </c>
      <c r="O62" s="49">
        <v>29111191246</v>
      </c>
      <c r="Q62" s="49">
        <v>93198988</v>
      </c>
      <c r="S62" s="49">
        <v>29017992258</v>
      </c>
    </row>
    <row r="63" spans="1:19">
      <c r="A63" s="47" t="s">
        <v>77</v>
      </c>
      <c r="C63" s="49">
        <v>15</v>
      </c>
      <c r="E63" s="47" t="s">
        <v>195</v>
      </c>
      <c r="G63" s="49">
        <v>28</v>
      </c>
      <c r="I63" s="49">
        <v>193758463</v>
      </c>
      <c r="K63" s="49">
        <v>33340</v>
      </c>
      <c r="M63" s="49">
        <v>193725123</v>
      </c>
      <c r="O63" s="49">
        <v>293762831</v>
      </c>
      <c r="Q63" s="49">
        <v>1167911</v>
      </c>
      <c r="S63" s="49">
        <v>292594920</v>
      </c>
    </row>
    <row r="64" spans="1:19">
      <c r="A64" s="47" t="s">
        <v>64</v>
      </c>
      <c r="C64" s="49">
        <v>21</v>
      </c>
      <c r="E64" s="47" t="s">
        <v>195</v>
      </c>
      <c r="G64" s="49">
        <v>28</v>
      </c>
      <c r="I64" s="49">
        <v>299317679</v>
      </c>
      <c r="K64" s="49">
        <v>1267681</v>
      </c>
      <c r="M64" s="49">
        <v>298049998</v>
      </c>
      <c r="O64" s="49">
        <v>395871769</v>
      </c>
      <c r="Q64" s="49">
        <v>2794351</v>
      </c>
      <c r="S64" s="49">
        <v>393077418</v>
      </c>
    </row>
    <row r="65" spans="1:19">
      <c r="A65" s="47" t="s">
        <v>64</v>
      </c>
      <c r="C65" s="49">
        <v>28</v>
      </c>
      <c r="E65" s="47" t="s">
        <v>195</v>
      </c>
      <c r="G65" s="49">
        <v>28</v>
      </c>
      <c r="I65" s="49">
        <v>2636893852</v>
      </c>
      <c r="K65" s="49">
        <v>14812425</v>
      </c>
      <c r="M65" s="49">
        <v>2622081427</v>
      </c>
      <c r="O65" s="49">
        <v>2892077128</v>
      </c>
      <c r="Q65" s="49">
        <v>20164011</v>
      </c>
      <c r="S65" s="49">
        <v>2871913117</v>
      </c>
    </row>
    <row r="66" spans="1:19">
      <c r="A66" s="47" t="s">
        <v>77</v>
      </c>
      <c r="C66" s="49">
        <v>2</v>
      </c>
      <c r="E66" s="47" t="s">
        <v>195</v>
      </c>
      <c r="G66" s="49">
        <v>29</v>
      </c>
      <c r="I66" s="49">
        <v>4385148609</v>
      </c>
      <c r="K66" s="49">
        <v>6938148</v>
      </c>
      <c r="M66" s="49">
        <v>4378210461</v>
      </c>
      <c r="O66" s="49">
        <v>4385148609</v>
      </c>
      <c r="Q66" s="49">
        <v>6938148</v>
      </c>
      <c r="S66" s="49">
        <v>4378210461</v>
      </c>
    </row>
    <row r="67" spans="1:19">
      <c r="A67" s="47" t="s">
        <v>138</v>
      </c>
      <c r="C67" s="49">
        <v>4</v>
      </c>
      <c r="E67" s="47" t="s">
        <v>195</v>
      </c>
      <c r="G67" s="49">
        <v>29</v>
      </c>
      <c r="I67" s="49">
        <v>12536557353</v>
      </c>
      <c r="K67" s="49">
        <v>39607818</v>
      </c>
      <c r="M67" s="49">
        <v>12496949535</v>
      </c>
      <c r="O67" s="49">
        <v>12536557353</v>
      </c>
      <c r="Q67" s="49">
        <v>39607818</v>
      </c>
      <c r="S67" s="49">
        <v>12496949535</v>
      </c>
    </row>
    <row r="68" spans="1:19">
      <c r="A68" s="47" t="s">
        <v>64</v>
      </c>
      <c r="C68" s="49">
        <v>5</v>
      </c>
      <c r="E68" s="47" t="s">
        <v>195</v>
      </c>
      <c r="G68" s="49">
        <v>29</v>
      </c>
      <c r="I68" s="49">
        <v>9820829382</v>
      </c>
      <c r="K68" s="49">
        <v>38754123</v>
      </c>
      <c r="M68" s="49">
        <v>9782075259</v>
      </c>
      <c r="O68" s="49">
        <v>9820829382</v>
      </c>
      <c r="Q68" s="49">
        <v>38754123</v>
      </c>
      <c r="S68" s="49">
        <v>9782075259</v>
      </c>
    </row>
    <row r="69" spans="1:19">
      <c r="A69" s="47" t="s">
        <v>64</v>
      </c>
      <c r="C69" s="49">
        <v>9</v>
      </c>
      <c r="E69" s="47" t="s">
        <v>195</v>
      </c>
      <c r="G69" s="49">
        <v>29</v>
      </c>
      <c r="I69" s="49">
        <v>4274896318</v>
      </c>
      <c r="K69" s="49">
        <v>30269063</v>
      </c>
      <c r="M69" s="49">
        <v>4244627255</v>
      </c>
      <c r="O69" s="49">
        <v>4274896318</v>
      </c>
      <c r="Q69" s="49">
        <v>30269063</v>
      </c>
      <c r="S69" s="49">
        <v>4244627255</v>
      </c>
    </row>
    <row r="70" spans="1:19">
      <c r="A70" s="47" t="s">
        <v>64</v>
      </c>
      <c r="C70" s="49">
        <v>12</v>
      </c>
      <c r="E70" s="47" t="s">
        <v>195</v>
      </c>
      <c r="G70" s="49">
        <v>29</v>
      </c>
      <c r="I70" s="49">
        <v>1017874631</v>
      </c>
      <c r="K70" s="49">
        <v>9586997</v>
      </c>
      <c r="M70" s="49">
        <v>1008287634</v>
      </c>
      <c r="O70" s="49">
        <v>1017874631</v>
      </c>
      <c r="Q70" s="49">
        <v>9586997</v>
      </c>
      <c r="S70" s="49">
        <v>1008287634</v>
      </c>
    </row>
    <row r="71" spans="1:19">
      <c r="A71" s="47" t="s">
        <v>64</v>
      </c>
      <c r="C71" s="49">
        <v>16</v>
      </c>
      <c r="E71" s="47" t="s">
        <v>195</v>
      </c>
      <c r="G71" s="49">
        <v>29</v>
      </c>
      <c r="I71" s="49">
        <v>1548053265</v>
      </c>
      <c r="K71" s="49">
        <v>19379903</v>
      </c>
      <c r="M71" s="49">
        <v>1528673362</v>
      </c>
      <c r="O71" s="49">
        <v>1548053265</v>
      </c>
      <c r="Q71" s="49">
        <v>19379903</v>
      </c>
      <c r="S71" s="49">
        <v>1528673362</v>
      </c>
    </row>
    <row r="72" spans="1:19">
      <c r="A72" s="47" t="s">
        <v>64</v>
      </c>
      <c r="C72" s="49">
        <v>18</v>
      </c>
      <c r="E72" s="47" t="s">
        <v>195</v>
      </c>
      <c r="G72" s="49">
        <v>29</v>
      </c>
      <c r="I72" s="49">
        <v>1694038164</v>
      </c>
      <c r="K72" s="49">
        <v>23821128</v>
      </c>
      <c r="M72" s="49">
        <v>1670217036</v>
      </c>
      <c r="O72" s="49">
        <v>1694038164</v>
      </c>
      <c r="Q72" s="49">
        <v>23821128</v>
      </c>
      <c r="S72" s="49">
        <v>1670217036</v>
      </c>
    </row>
    <row r="73" spans="1:19">
      <c r="A73" s="47" t="s">
        <v>174</v>
      </c>
      <c r="C73" s="49">
        <v>25</v>
      </c>
      <c r="E73" s="47" t="s">
        <v>195</v>
      </c>
      <c r="G73" s="49">
        <v>29</v>
      </c>
      <c r="I73" s="49">
        <v>1815542622</v>
      </c>
      <c r="K73" s="49">
        <v>35265061</v>
      </c>
      <c r="M73" s="49">
        <v>1780277561</v>
      </c>
      <c r="O73" s="49">
        <v>1815542622</v>
      </c>
      <c r="Q73" s="49">
        <v>35265061</v>
      </c>
      <c r="S73" s="49">
        <v>1780277561</v>
      </c>
    </row>
    <row r="74" spans="1:19">
      <c r="A74" s="47" t="s">
        <v>70</v>
      </c>
      <c r="C74" s="49">
        <v>29</v>
      </c>
      <c r="E74" s="47" t="s">
        <v>195</v>
      </c>
      <c r="G74" s="49">
        <v>29</v>
      </c>
      <c r="I74" s="49">
        <v>82404370</v>
      </c>
      <c r="K74" s="49">
        <v>1850968</v>
      </c>
      <c r="M74" s="49">
        <v>80553402</v>
      </c>
      <c r="O74" s="49">
        <v>82404370</v>
      </c>
      <c r="Q74" s="49">
        <v>1850968</v>
      </c>
      <c r="S74" s="49">
        <v>80553402</v>
      </c>
    </row>
    <row r="75" spans="1:19" ht="21.75" thickBot="1">
      <c r="A75" s="47" t="s">
        <v>174</v>
      </c>
      <c r="C75" s="49">
        <v>30</v>
      </c>
      <c r="E75" s="47" t="s">
        <v>195</v>
      </c>
      <c r="G75" s="49">
        <v>29</v>
      </c>
      <c r="I75" s="49">
        <v>199672131</v>
      </c>
      <c r="K75" s="49">
        <v>4636102</v>
      </c>
      <c r="M75" s="49">
        <v>195036029</v>
      </c>
      <c r="O75" s="49">
        <v>199672131</v>
      </c>
      <c r="Q75" s="49">
        <v>4636102</v>
      </c>
      <c r="S75" s="49">
        <v>195036029</v>
      </c>
    </row>
    <row r="76" spans="1:19" ht="22.5" thickBot="1">
      <c r="I76" s="25">
        <f>SUM(I8:I75)</f>
        <v>264356891434</v>
      </c>
      <c r="J76" s="25">
        <f t="shared" ref="J76:S76" si="0">SUM(J8:J75)</f>
        <v>0</v>
      </c>
      <c r="K76" s="25">
        <f t="shared" si="0"/>
        <v>241206450</v>
      </c>
      <c r="L76" s="25">
        <f t="shared" si="0"/>
        <v>0</v>
      </c>
      <c r="M76" s="25">
        <f t="shared" si="0"/>
        <v>264115684984</v>
      </c>
      <c r="N76" s="25">
        <f t="shared" si="0"/>
        <v>0</v>
      </c>
      <c r="O76" s="25">
        <f t="shared" si="0"/>
        <v>497102056154</v>
      </c>
      <c r="P76" s="25">
        <f t="shared" si="0"/>
        <v>0</v>
      </c>
      <c r="Q76" s="25">
        <f t="shared" si="0"/>
        <v>1209711188</v>
      </c>
      <c r="R76" s="25">
        <f t="shared" si="0"/>
        <v>0</v>
      </c>
      <c r="S76" s="25">
        <f t="shared" si="0"/>
        <v>495892344966</v>
      </c>
    </row>
    <row r="77" spans="1:19" ht="21.75" thickTop="1"/>
  </sheetData>
  <mergeCells count="6">
    <mergeCell ref="A6:G6"/>
    <mergeCell ref="O6:S6"/>
    <mergeCell ref="I6:M6"/>
    <mergeCell ref="A2:S2"/>
    <mergeCell ref="A3:S3"/>
    <mergeCell ref="A4:S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3"/>
  <sheetViews>
    <sheetView rightToLeft="1" workbookViewId="0">
      <selection activeCell="I12" sqref="I12"/>
    </sheetView>
  </sheetViews>
  <sheetFormatPr defaultRowHeight="21"/>
  <cols>
    <col min="1" max="1" width="33.42578125" style="47" bestFit="1" customWidth="1"/>
    <col min="2" max="2" width="1" style="47" customWidth="1"/>
    <col min="3" max="3" width="10.7109375" style="47" bestFit="1" customWidth="1"/>
    <col min="4" max="4" width="1" style="47" customWidth="1"/>
    <col min="5" max="5" width="19.42578125" style="47" bestFit="1" customWidth="1"/>
    <col min="6" max="6" width="1" style="47" customWidth="1"/>
    <col min="7" max="7" width="18.140625" style="47" bestFit="1" customWidth="1"/>
    <col min="8" max="8" width="1" style="47" customWidth="1"/>
    <col min="9" max="9" width="27.85546875" style="47" bestFit="1" customWidth="1"/>
    <col min="10" max="10" width="1" style="47" customWidth="1"/>
    <col min="11" max="11" width="10.7109375" style="47" bestFit="1" customWidth="1"/>
    <col min="12" max="12" width="1" style="47" customWidth="1"/>
    <col min="13" max="13" width="19.42578125" style="47" bestFit="1" customWidth="1"/>
    <col min="14" max="14" width="1" style="47" customWidth="1"/>
    <col min="15" max="15" width="17.85546875" style="47" bestFit="1" customWidth="1"/>
    <col min="16" max="16" width="1" style="47" customWidth="1"/>
    <col min="17" max="17" width="27.85546875" style="47" bestFit="1" customWidth="1"/>
    <col min="18" max="18" width="1" style="47" customWidth="1"/>
    <col min="19" max="19" width="9.140625" style="47" customWidth="1"/>
    <col min="20" max="16384" width="9.140625" style="47"/>
  </cols>
  <sheetData>
    <row r="2" spans="1:17" ht="30">
      <c r="C2" s="79" t="s">
        <v>235</v>
      </c>
      <c r="D2" s="79"/>
      <c r="E2" s="79"/>
      <c r="F2" s="79"/>
      <c r="G2" s="79"/>
      <c r="H2" s="79"/>
      <c r="I2" s="79"/>
    </row>
    <row r="3" spans="1:17" ht="30">
      <c r="C3" s="79" t="s">
        <v>251</v>
      </c>
      <c r="D3" s="79" t="s">
        <v>186</v>
      </c>
      <c r="E3" s="79" t="s">
        <v>186</v>
      </c>
      <c r="F3" s="79" t="s">
        <v>186</v>
      </c>
      <c r="G3" s="79" t="s">
        <v>186</v>
      </c>
    </row>
    <row r="4" spans="1:17" ht="30">
      <c r="C4" s="79" t="s">
        <v>2</v>
      </c>
      <c r="D4" s="79" t="s">
        <v>2</v>
      </c>
      <c r="E4" s="79" t="s">
        <v>2</v>
      </c>
      <c r="F4" s="79" t="s">
        <v>2</v>
      </c>
      <c r="G4" s="79" t="s">
        <v>2</v>
      </c>
    </row>
    <row r="5" spans="1:17" s="54" customFormat="1" ht="26.25">
      <c r="A5" s="53" t="s">
        <v>253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7" ht="22.5" thickBot="1">
      <c r="A6" s="91" t="s">
        <v>3</v>
      </c>
      <c r="B6" s="27"/>
      <c r="C6" s="88" t="s">
        <v>240</v>
      </c>
      <c r="D6" s="88" t="s">
        <v>188</v>
      </c>
      <c r="E6" s="88" t="s">
        <v>188</v>
      </c>
      <c r="F6" s="88" t="s">
        <v>188</v>
      </c>
      <c r="G6" s="88" t="s">
        <v>188</v>
      </c>
      <c r="H6" s="88" t="s">
        <v>188</v>
      </c>
      <c r="I6" s="88" t="s">
        <v>188</v>
      </c>
      <c r="J6" s="27"/>
      <c r="K6" s="88" t="s">
        <v>247</v>
      </c>
      <c r="L6" s="88" t="s">
        <v>189</v>
      </c>
      <c r="M6" s="88" t="s">
        <v>189</v>
      </c>
      <c r="N6" s="88" t="s">
        <v>189</v>
      </c>
      <c r="O6" s="88" t="s">
        <v>189</v>
      </c>
      <c r="P6" s="88" t="s">
        <v>189</v>
      </c>
      <c r="Q6" s="88" t="s">
        <v>189</v>
      </c>
    </row>
    <row r="7" spans="1:17" ht="22.5" thickBot="1">
      <c r="A7" s="91" t="s">
        <v>3</v>
      </c>
      <c r="B7" s="27"/>
      <c r="C7" s="29" t="s">
        <v>7</v>
      </c>
      <c r="D7" s="27"/>
      <c r="E7" s="29" t="s">
        <v>196</v>
      </c>
      <c r="F7" s="27"/>
      <c r="G7" s="29" t="s">
        <v>197</v>
      </c>
      <c r="H7" s="27"/>
      <c r="I7" s="29" t="s">
        <v>198</v>
      </c>
      <c r="J7" s="27"/>
      <c r="K7" s="29" t="s">
        <v>7</v>
      </c>
      <c r="L7" s="27"/>
      <c r="M7" s="29" t="s">
        <v>196</v>
      </c>
      <c r="N7" s="27"/>
      <c r="O7" s="29" t="s">
        <v>197</v>
      </c>
      <c r="P7" s="27"/>
      <c r="Q7" s="29" t="s">
        <v>198</v>
      </c>
    </row>
    <row r="8" spans="1:17">
      <c r="A8" s="47" t="s">
        <v>15</v>
      </c>
      <c r="C8" s="49">
        <v>4000000</v>
      </c>
      <c r="E8" s="49">
        <v>36916110000</v>
      </c>
      <c r="G8" s="49">
        <v>40911360000</v>
      </c>
      <c r="I8" s="49">
        <v>-3995250000</v>
      </c>
      <c r="K8" s="49">
        <v>4000000</v>
      </c>
      <c r="M8" s="49">
        <v>36916110000</v>
      </c>
      <c r="O8" s="49">
        <v>39952500000</v>
      </c>
      <c r="Q8" s="49">
        <v>-3036390000</v>
      </c>
    </row>
    <row r="9" spans="1:17">
      <c r="A9" s="47" t="s">
        <v>16</v>
      </c>
      <c r="C9" s="49">
        <v>7400000</v>
      </c>
      <c r="E9" s="49">
        <v>89581495500</v>
      </c>
      <c r="G9" s="49">
        <v>100015884000</v>
      </c>
      <c r="I9" s="49">
        <v>-10434388500</v>
      </c>
      <c r="K9" s="49">
        <v>7400000</v>
      </c>
      <c r="M9" s="49">
        <v>89581495500</v>
      </c>
      <c r="O9" s="49">
        <v>100015884000</v>
      </c>
      <c r="Q9" s="49">
        <v>-10434388500</v>
      </c>
    </row>
    <row r="10" spans="1:17">
      <c r="A10" s="47" t="s">
        <v>31</v>
      </c>
      <c r="C10" s="49">
        <v>750000</v>
      </c>
      <c r="E10" s="49">
        <v>749864062500</v>
      </c>
      <c r="G10" s="49">
        <v>750000000000</v>
      </c>
      <c r="I10" s="49">
        <v>-135937500</v>
      </c>
      <c r="K10" s="49">
        <v>750000</v>
      </c>
      <c r="M10" s="49">
        <v>749864062500</v>
      </c>
      <c r="O10" s="49">
        <v>750000000000</v>
      </c>
      <c r="Q10" s="49">
        <v>-135937500</v>
      </c>
    </row>
    <row r="11" spans="1:17" ht="21.75" thickBot="1">
      <c r="A11" s="47" t="s">
        <v>26</v>
      </c>
      <c r="C11" s="49">
        <v>555600</v>
      </c>
      <c r="E11" s="49">
        <v>291331606573</v>
      </c>
      <c r="G11" s="49">
        <v>303024866786</v>
      </c>
      <c r="I11" s="49">
        <v>-11693260212</v>
      </c>
      <c r="K11" s="49">
        <v>555600</v>
      </c>
      <c r="M11" s="49">
        <v>291331606573</v>
      </c>
      <c r="O11" s="49">
        <v>297192124162</v>
      </c>
      <c r="Q11" s="49">
        <v>-5860517588</v>
      </c>
    </row>
    <row r="12" spans="1:17" s="17" customFormat="1" ht="22.5" thickBot="1">
      <c r="C12" s="25">
        <f>SUM(C8:C11)</f>
        <v>12705600</v>
      </c>
      <c r="D12" s="37"/>
      <c r="E12" s="25">
        <f>SUM(E8:E11)</f>
        <v>1167693274573</v>
      </c>
      <c r="F12" s="37"/>
      <c r="G12" s="25">
        <f>SUM(G8:G11)</f>
        <v>1193952110786</v>
      </c>
      <c r="H12" s="37"/>
      <c r="I12" s="68">
        <f>SUM(I8:I11)</f>
        <v>-26258836212</v>
      </c>
      <c r="J12" s="37"/>
      <c r="K12" s="25">
        <f>SUM(K8:K11)</f>
        <v>12705600</v>
      </c>
      <c r="L12" s="37"/>
      <c r="M12" s="25">
        <f>SUM(M8:M11)</f>
        <v>1167693274573</v>
      </c>
      <c r="N12" s="37"/>
      <c r="O12" s="25">
        <f>SUM(O8:O11)</f>
        <v>1187160508162</v>
      </c>
      <c r="P12" s="37"/>
      <c r="Q12" s="68">
        <f>SUM(Q8:Q11)</f>
        <v>-19467233588</v>
      </c>
    </row>
    <row r="13" spans="1:17" ht="21.75" thickTop="1"/>
  </sheetData>
  <mergeCells count="6">
    <mergeCell ref="C2:I2"/>
    <mergeCell ref="K6:Q6"/>
    <mergeCell ref="A6:A7"/>
    <mergeCell ref="C6:I6"/>
    <mergeCell ref="C3:G3"/>
    <mergeCell ref="C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16"/>
  <sheetViews>
    <sheetView rightToLeft="1" zoomScale="80" zoomScaleNormal="80" workbookViewId="0">
      <selection activeCell="U18" sqref="U18"/>
    </sheetView>
  </sheetViews>
  <sheetFormatPr defaultRowHeight="15"/>
  <cols>
    <col min="1" max="1" width="26.425781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11" style="1" bestFit="1" customWidth="1"/>
    <col min="18" max="18" width="1" style="1" customWidth="1"/>
    <col min="19" max="19" width="9.140625" style="1" customWidth="1"/>
    <col min="20" max="20" width="1" style="1" customWidth="1"/>
    <col min="21" max="21" width="16.7109375" style="1" bestFit="1" customWidth="1"/>
    <col min="22" max="22" width="1" style="1" customWidth="1"/>
    <col min="23" max="23" width="16.42578125" style="1" bestFit="1" customWidth="1"/>
    <col min="24" max="24" width="1" style="1" customWidth="1"/>
    <col min="25" max="25" width="30.7109375" style="1" customWidth="1"/>
    <col min="26" max="26" width="1" style="1" customWidth="1"/>
    <col min="27" max="27" width="17.42578125" style="1" bestFit="1" customWidth="1"/>
    <col min="28" max="16384" width="9.140625" style="1"/>
  </cols>
  <sheetData>
    <row r="2" spans="1:27" ht="24">
      <c r="C2" s="72" t="s">
        <v>235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</row>
    <row r="3" spans="1:27" ht="24">
      <c r="C3" s="72" t="s">
        <v>1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</row>
    <row r="4" spans="1:27" ht="24">
      <c r="C4" s="72" t="s">
        <v>2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</row>
    <row r="5" spans="1:27" ht="23.25">
      <c r="E5" s="3"/>
      <c r="F5" s="3"/>
      <c r="G5" s="3"/>
      <c r="H5" s="3"/>
      <c r="I5" s="3"/>
    </row>
    <row r="6" spans="1:27" ht="2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7" ht="21.75">
      <c r="A7" s="76" t="s">
        <v>233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spans="1:27" s="7" customFormat="1" ht="21.75">
      <c r="A8" s="76" t="s">
        <v>234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</row>
    <row r="9" spans="1:27" s="7" customFormat="1" ht="21.7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7" s="7" customFormat="1" ht="21" customHeight="1" thickBot="1">
      <c r="A10" s="10"/>
      <c r="C10" s="75" t="s">
        <v>4</v>
      </c>
      <c r="D10" s="75" t="s">
        <v>4</v>
      </c>
      <c r="E10" s="75" t="s">
        <v>4</v>
      </c>
      <c r="F10" s="75" t="s">
        <v>4</v>
      </c>
      <c r="G10" s="75" t="s">
        <v>4</v>
      </c>
      <c r="I10" s="75" t="s">
        <v>5</v>
      </c>
      <c r="J10" s="75" t="s">
        <v>5</v>
      </c>
      <c r="K10" s="75" t="s">
        <v>5</v>
      </c>
      <c r="L10" s="75" t="s">
        <v>5</v>
      </c>
      <c r="M10" s="75" t="s">
        <v>5</v>
      </c>
      <c r="N10" s="75" t="s">
        <v>5</v>
      </c>
      <c r="O10" s="75" t="s">
        <v>5</v>
      </c>
      <c r="Q10" s="75" t="s">
        <v>6</v>
      </c>
      <c r="R10" s="75" t="s">
        <v>6</v>
      </c>
      <c r="S10" s="75" t="s">
        <v>6</v>
      </c>
      <c r="T10" s="75" t="s">
        <v>6</v>
      </c>
      <c r="U10" s="75" t="s">
        <v>6</v>
      </c>
      <c r="V10" s="75" t="s">
        <v>6</v>
      </c>
      <c r="W10" s="75" t="s">
        <v>6</v>
      </c>
      <c r="X10" s="75" t="s">
        <v>6</v>
      </c>
      <c r="Y10" s="75" t="s">
        <v>6</v>
      </c>
    </row>
    <row r="11" spans="1:27" s="7" customFormat="1" ht="20.25">
      <c r="A11" s="10"/>
      <c r="C11" s="73" t="s">
        <v>7</v>
      </c>
      <c r="E11" s="73" t="s">
        <v>8</v>
      </c>
      <c r="G11" s="73" t="s">
        <v>9</v>
      </c>
      <c r="I11" s="71" t="s">
        <v>10</v>
      </c>
      <c r="J11" s="71" t="s">
        <v>10</v>
      </c>
      <c r="K11" s="71" t="s">
        <v>10</v>
      </c>
      <c r="M11" s="71" t="s">
        <v>11</v>
      </c>
      <c r="N11" s="71" t="s">
        <v>11</v>
      </c>
      <c r="O11" s="71" t="s">
        <v>11</v>
      </c>
      <c r="Q11" s="73" t="s">
        <v>7</v>
      </c>
      <c r="S11" s="73" t="s">
        <v>12</v>
      </c>
      <c r="U11" s="73" t="s">
        <v>8</v>
      </c>
      <c r="W11" s="73" t="s">
        <v>9</v>
      </c>
      <c r="Y11" s="77" t="s">
        <v>13</v>
      </c>
    </row>
    <row r="12" spans="1:27" s="7" customFormat="1" ht="21" thickBot="1">
      <c r="A12" s="10"/>
      <c r="C12" s="74" t="s">
        <v>7</v>
      </c>
      <c r="E12" s="74" t="s">
        <v>8</v>
      </c>
      <c r="G12" s="74" t="s">
        <v>9</v>
      </c>
      <c r="I12" s="11" t="s">
        <v>7</v>
      </c>
      <c r="J12" s="12"/>
      <c r="K12" s="11" t="s">
        <v>8</v>
      </c>
      <c r="M12" s="11" t="s">
        <v>7</v>
      </c>
      <c r="N12" s="12"/>
      <c r="O12" s="11" t="s">
        <v>14</v>
      </c>
      <c r="Q12" s="74" t="s">
        <v>7</v>
      </c>
      <c r="S12" s="74" t="s">
        <v>12</v>
      </c>
      <c r="U12" s="74" t="s">
        <v>8</v>
      </c>
      <c r="W12" s="74" t="s">
        <v>9</v>
      </c>
      <c r="Y12" s="78" t="s">
        <v>13</v>
      </c>
    </row>
    <row r="13" spans="1:27" s="7" customFormat="1" ht="20.25">
      <c r="A13" s="7" t="s">
        <v>15</v>
      </c>
      <c r="C13" s="13">
        <v>4000000</v>
      </c>
      <c r="D13" s="14"/>
      <c r="E13" s="13">
        <v>40000000000</v>
      </c>
      <c r="F13" s="14"/>
      <c r="G13" s="13">
        <v>40911360000</v>
      </c>
      <c r="H13" s="14"/>
      <c r="I13" s="13">
        <v>0</v>
      </c>
      <c r="J13" s="14"/>
      <c r="K13" s="13">
        <v>0</v>
      </c>
      <c r="L13" s="14"/>
      <c r="M13" s="13">
        <v>0</v>
      </c>
      <c r="N13" s="14"/>
      <c r="O13" s="13">
        <v>0</v>
      </c>
      <c r="P13" s="14"/>
      <c r="Q13" s="13">
        <v>4000000</v>
      </c>
      <c r="R13" s="14"/>
      <c r="S13" s="13">
        <v>9240</v>
      </c>
      <c r="T13" s="14"/>
      <c r="U13" s="13">
        <v>40000000000</v>
      </c>
      <c r="V13" s="14"/>
      <c r="W13" s="13">
        <v>36916110000</v>
      </c>
      <c r="X13" s="14"/>
      <c r="Y13" s="15">
        <v>3.0000000000000001E-3</v>
      </c>
      <c r="AA13" s="56"/>
    </row>
    <row r="14" spans="1:27" s="7" customFormat="1" ht="21.75" thickBot="1">
      <c r="A14" s="7" t="s">
        <v>16</v>
      </c>
      <c r="C14" s="60">
        <v>0</v>
      </c>
      <c r="D14" s="61"/>
      <c r="E14" s="60">
        <v>0</v>
      </c>
      <c r="F14" s="61"/>
      <c r="G14" s="60">
        <v>0</v>
      </c>
      <c r="H14" s="61"/>
      <c r="I14" s="60">
        <v>7400000</v>
      </c>
      <c r="J14" s="61"/>
      <c r="K14" s="60">
        <v>100015884000</v>
      </c>
      <c r="L14" s="61"/>
      <c r="M14" s="60">
        <v>0</v>
      </c>
      <c r="N14" s="61"/>
      <c r="O14" s="60">
        <v>0</v>
      </c>
      <c r="P14" s="61"/>
      <c r="Q14" s="60">
        <v>7400000</v>
      </c>
      <c r="R14" s="61"/>
      <c r="S14" s="60">
        <v>12120</v>
      </c>
      <c r="T14" s="61"/>
      <c r="U14" s="60">
        <v>100015884000</v>
      </c>
      <c r="V14" s="61"/>
      <c r="W14" s="60">
        <v>89581495500</v>
      </c>
      <c r="X14" s="61"/>
      <c r="Y14" s="63">
        <v>7.1999999999999998E-3</v>
      </c>
      <c r="AA14" s="57"/>
    </row>
    <row r="15" spans="1:27" s="7" customFormat="1" ht="21.75" thickBot="1">
      <c r="C15" s="16">
        <f>SUM(C13:C14)</f>
        <v>4000000</v>
      </c>
      <c r="D15" s="59"/>
      <c r="E15" s="16">
        <f>SUM(E13:E14)</f>
        <v>40000000000</v>
      </c>
      <c r="F15" s="59"/>
      <c r="G15" s="16">
        <f>SUM(G13:G14)</f>
        <v>40911360000</v>
      </c>
      <c r="H15" s="59"/>
      <c r="I15" s="16">
        <f>SUM(I13:I14)</f>
        <v>7400000</v>
      </c>
      <c r="J15" s="59"/>
      <c r="K15" s="16">
        <f>SUM(K13:K14)</f>
        <v>100015884000</v>
      </c>
      <c r="L15" s="59"/>
      <c r="M15" s="16">
        <f>SUM(M13:M14)</f>
        <v>0</v>
      </c>
      <c r="N15" s="59"/>
      <c r="O15" s="16">
        <f>SUM(O13:O14)</f>
        <v>0</v>
      </c>
      <c r="P15" s="59"/>
      <c r="Q15" s="16">
        <f>SUM(Q13:Q14)</f>
        <v>11400000</v>
      </c>
      <c r="R15" s="59"/>
      <c r="S15" s="16">
        <f>SUM(S13:S14)</f>
        <v>21360</v>
      </c>
      <c r="T15" s="59"/>
      <c r="U15" s="16">
        <f>SUM(U13:U14)</f>
        <v>140015884000</v>
      </c>
      <c r="V15" s="59"/>
      <c r="W15" s="16">
        <f>SUM(W13:W14)</f>
        <v>126497605500</v>
      </c>
      <c r="X15" s="59"/>
      <c r="Y15" s="62"/>
      <c r="AA15" s="57"/>
    </row>
    <row r="16" spans="1:27" ht="16.5" thickTop="1">
      <c r="Y16" s="56"/>
    </row>
  </sheetData>
  <mergeCells count="18">
    <mergeCell ref="U11:U12"/>
    <mergeCell ref="W11:W12"/>
    <mergeCell ref="I11:K11"/>
    <mergeCell ref="M11:O11"/>
    <mergeCell ref="C2:AA2"/>
    <mergeCell ref="C3:AA3"/>
    <mergeCell ref="C4:AA4"/>
    <mergeCell ref="C11:C12"/>
    <mergeCell ref="E11:E12"/>
    <mergeCell ref="G11:G12"/>
    <mergeCell ref="C10:G10"/>
    <mergeCell ref="A7:Y7"/>
    <mergeCell ref="A8:Y8"/>
    <mergeCell ref="Y11:Y12"/>
    <mergeCell ref="Q10:Y10"/>
    <mergeCell ref="I10:O10"/>
    <mergeCell ref="Q11:Q12"/>
    <mergeCell ref="S11:S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N13"/>
  <sheetViews>
    <sheetView rightToLeft="1" topLeftCell="R1" zoomScaleNormal="100" workbookViewId="0">
      <selection activeCell="AM9" sqref="AM9:AM12"/>
    </sheetView>
  </sheetViews>
  <sheetFormatPr defaultRowHeight="18.75"/>
  <cols>
    <col min="1" max="1" width="27.42578125" style="17" bestFit="1" customWidth="1"/>
    <col min="2" max="2" width="1" style="17" customWidth="1"/>
    <col min="3" max="3" width="16.28515625" style="17" bestFit="1" customWidth="1"/>
    <col min="4" max="4" width="1" style="17" customWidth="1"/>
    <col min="5" max="5" width="17.140625" style="17" customWidth="1"/>
    <col min="6" max="6" width="1" style="17" customWidth="1"/>
    <col min="7" max="7" width="19.42578125" style="17" customWidth="1"/>
    <col min="8" max="8" width="1" style="17" customWidth="1"/>
    <col min="9" max="9" width="26.140625" style="17" customWidth="1"/>
    <col min="10" max="10" width="1" style="17" customWidth="1"/>
    <col min="11" max="11" width="8.85546875" style="17" customWidth="1"/>
    <col min="12" max="12" width="1" style="17" customWidth="1"/>
    <col min="13" max="13" width="8.42578125" style="17" customWidth="1"/>
    <col min="14" max="14" width="1" style="17" customWidth="1"/>
    <col min="15" max="15" width="9.140625" style="17" customWidth="1"/>
    <col min="16" max="16" width="1" style="17" customWidth="1"/>
    <col min="17" max="17" width="17.85546875" style="17" bestFit="1" customWidth="1"/>
    <col min="18" max="18" width="1" style="17" customWidth="1"/>
    <col min="19" max="19" width="17.85546875" style="17" bestFit="1" customWidth="1"/>
    <col min="20" max="20" width="1" style="17" customWidth="1"/>
    <col min="21" max="21" width="9.140625" style="17" customWidth="1"/>
    <col min="22" max="22" width="1" style="17" customWidth="1"/>
    <col min="23" max="23" width="16.140625" style="17" bestFit="1" customWidth="1"/>
    <col min="24" max="24" width="1" style="17" customWidth="1"/>
    <col min="25" max="25" width="9.140625" style="17" customWidth="1"/>
    <col min="26" max="26" width="1" style="17" customWidth="1"/>
    <col min="27" max="27" width="9.140625" style="17" customWidth="1"/>
    <col min="28" max="28" width="1" style="17" customWidth="1"/>
    <col min="29" max="29" width="9.7109375" style="17" bestFit="1" customWidth="1"/>
    <col min="30" max="30" width="1" style="17" customWidth="1"/>
    <col min="31" max="31" width="14.7109375" style="17" bestFit="1" customWidth="1"/>
    <col min="32" max="32" width="1" style="17" customWidth="1"/>
    <col min="33" max="33" width="19.140625" style="17" bestFit="1" customWidth="1"/>
    <col min="34" max="34" width="1" style="17" customWidth="1"/>
    <col min="35" max="35" width="18" style="17" bestFit="1" customWidth="1"/>
    <col min="36" max="36" width="1" style="17" customWidth="1"/>
    <col min="37" max="37" width="24.140625" style="17" bestFit="1" customWidth="1"/>
    <col min="38" max="38" width="1" style="17" customWidth="1"/>
    <col min="39" max="39" width="16.42578125" style="17" bestFit="1" customWidth="1"/>
    <col min="40" max="16384" width="9.140625" style="17"/>
  </cols>
  <sheetData>
    <row r="2" spans="1:40" ht="30">
      <c r="H2" s="18"/>
      <c r="I2" s="18"/>
      <c r="J2" s="18" t="s">
        <v>235</v>
      </c>
      <c r="K2" s="18"/>
      <c r="L2" s="18"/>
    </row>
    <row r="3" spans="1:40" ht="30">
      <c r="H3" s="79" t="s">
        <v>1</v>
      </c>
      <c r="I3" s="79"/>
      <c r="J3" s="79"/>
      <c r="K3" s="79"/>
      <c r="L3" s="79"/>
      <c r="M3" s="79"/>
    </row>
    <row r="4" spans="1:40" ht="30">
      <c r="H4" s="79" t="s">
        <v>2</v>
      </c>
      <c r="I4" s="79"/>
      <c r="J4" s="79"/>
      <c r="K4" s="79"/>
      <c r="L4" s="79"/>
      <c r="M4" s="79"/>
    </row>
    <row r="5" spans="1:40" s="7" customFormat="1" ht="32.25" customHeight="1">
      <c r="A5" s="86" t="s">
        <v>250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</row>
    <row r="6" spans="1:40" s="7" customFormat="1" ht="21" customHeight="1" thickBot="1">
      <c r="A6" s="19" t="s">
        <v>18</v>
      </c>
      <c r="B6" s="20" t="s">
        <v>18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O6" s="82" t="s">
        <v>4</v>
      </c>
      <c r="P6" s="82" t="s">
        <v>4</v>
      </c>
      <c r="Q6" s="82" t="s">
        <v>4</v>
      </c>
      <c r="R6" s="82" t="s">
        <v>4</v>
      </c>
      <c r="S6" s="82" t="s">
        <v>4</v>
      </c>
      <c r="U6" s="88" t="s">
        <v>5</v>
      </c>
      <c r="V6" s="88" t="s">
        <v>5</v>
      </c>
      <c r="W6" s="88" t="s">
        <v>5</v>
      </c>
      <c r="X6" s="88" t="s">
        <v>5</v>
      </c>
      <c r="Y6" s="88" t="s">
        <v>5</v>
      </c>
      <c r="Z6" s="88" t="s">
        <v>5</v>
      </c>
      <c r="AA6" s="88" t="s">
        <v>5</v>
      </c>
      <c r="AC6" s="88" t="s">
        <v>6</v>
      </c>
      <c r="AD6" s="88" t="s">
        <v>6</v>
      </c>
      <c r="AE6" s="88" t="s">
        <v>6</v>
      </c>
      <c r="AF6" s="88" t="s">
        <v>6</v>
      </c>
      <c r="AG6" s="88" t="s">
        <v>6</v>
      </c>
      <c r="AH6" s="88" t="s">
        <v>6</v>
      </c>
      <c r="AI6" s="88" t="s">
        <v>6</v>
      </c>
      <c r="AJ6" s="88" t="s">
        <v>6</v>
      </c>
      <c r="AK6" s="88" t="s">
        <v>6</v>
      </c>
    </row>
    <row r="7" spans="1:40" s="7" customFormat="1" ht="21.75" customHeight="1">
      <c r="A7" s="87" t="s">
        <v>19</v>
      </c>
      <c r="C7" s="83" t="s">
        <v>20</v>
      </c>
      <c r="E7" s="83" t="s">
        <v>21</v>
      </c>
      <c r="G7" s="83" t="s">
        <v>22</v>
      </c>
      <c r="I7" s="83" t="s">
        <v>23</v>
      </c>
      <c r="J7" s="85"/>
      <c r="K7" s="83" t="s">
        <v>24</v>
      </c>
      <c r="L7" s="85"/>
      <c r="M7" s="83" t="s">
        <v>17</v>
      </c>
      <c r="N7" s="83"/>
      <c r="O7" s="83" t="s">
        <v>7</v>
      </c>
      <c r="Q7" s="83" t="s">
        <v>8</v>
      </c>
      <c r="R7" s="21"/>
      <c r="S7" s="80" t="s">
        <v>9</v>
      </c>
      <c r="U7" s="89" t="s">
        <v>10</v>
      </c>
      <c r="V7" s="89" t="s">
        <v>10</v>
      </c>
      <c r="W7" s="89" t="s">
        <v>10</v>
      </c>
      <c r="Y7" s="89" t="s">
        <v>11</v>
      </c>
      <c r="Z7" s="89" t="s">
        <v>11</v>
      </c>
      <c r="AA7" s="89" t="s">
        <v>11</v>
      </c>
      <c r="AC7" s="77" t="s">
        <v>7</v>
      </c>
      <c r="AE7" s="77" t="s">
        <v>25</v>
      </c>
      <c r="AG7" s="77" t="s">
        <v>8</v>
      </c>
      <c r="AI7" s="77" t="s">
        <v>9</v>
      </c>
      <c r="AK7" s="77" t="s">
        <v>13</v>
      </c>
    </row>
    <row r="8" spans="1:40" s="7" customFormat="1" ht="22.5" customHeight="1" thickBot="1">
      <c r="A8" s="75" t="s">
        <v>19</v>
      </c>
      <c r="C8" s="84" t="s">
        <v>20</v>
      </c>
      <c r="E8" s="84" t="s">
        <v>21</v>
      </c>
      <c r="G8" s="84" t="s">
        <v>22</v>
      </c>
      <c r="I8" s="84" t="s">
        <v>23</v>
      </c>
      <c r="J8" s="85"/>
      <c r="K8" s="84" t="s">
        <v>24</v>
      </c>
      <c r="L8" s="85"/>
      <c r="M8" s="84" t="s">
        <v>17</v>
      </c>
      <c r="N8" s="84"/>
      <c r="O8" s="84" t="s">
        <v>7</v>
      </c>
      <c r="Q8" s="84" t="s">
        <v>8</v>
      </c>
      <c r="R8" s="21"/>
      <c r="S8" s="81" t="s">
        <v>9</v>
      </c>
      <c r="U8" s="22" t="s">
        <v>7</v>
      </c>
      <c r="V8" s="23"/>
      <c r="W8" s="22" t="s">
        <v>8</v>
      </c>
      <c r="Y8" s="22" t="s">
        <v>7</v>
      </c>
      <c r="AA8" s="22" t="s">
        <v>14</v>
      </c>
      <c r="AC8" s="78" t="s">
        <v>7</v>
      </c>
      <c r="AE8" s="78" t="s">
        <v>25</v>
      </c>
      <c r="AG8" s="78" t="s">
        <v>8</v>
      </c>
      <c r="AI8" s="78" t="s">
        <v>9</v>
      </c>
      <c r="AK8" s="78" t="s">
        <v>13</v>
      </c>
    </row>
    <row r="9" spans="1:40" s="7" customFormat="1" ht="30" customHeight="1">
      <c r="A9" s="14" t="s">
        <v>26</v>
      </c>
      <c r="C9" s="14" t="s">
        <v>27</v>
      </c>
      <c r="D9" s="14"/>
      <c r="E9" s="14" t="s">
        <v>27</v>
      </c>
      <c r="F9" s="14"/>
      <c r="G9" s="14" t="s">
        <v>28</v>
      </c>
      <c r="H9" s="14"/>
      <c r="I9" s="14" t="s">
        <v>29</v>
      </c>
      <c r="J9" s="14"/>
      <c r="K9" s="13">
        <v>0</v>
      </c>
      <c r="L9" s="14"/>
      <c r="M9" s="13">
        <v>0</v>
      </c>
      <c r="N9" s="14"/>
      <c r="O9" s="13">
        <v>555600</v>
      </c>
      <c r="P9" s="14"/>
      <c r="Q9" s="13">
        <v>305526875630</v>
      </c>
      <c r="R9" s="14"/>
      <c r="S9" s="13">
        <v>303024866786</v>
      </c>
      <c r="T9" s="14"/>
      <c r="U9" s="13">
        <v>0</v>
      </c>
      <c r="V9" s="14"/>
      <c r="W9" s="13">
        <v>0</v>
      </c>
      <c r="X9" s="14"/>
      <c r="Y9" s="13">
        <v>0</v>
      </c>
      <c r="Z9" s="14"/>
      <c r="AA9" s="13">
        <v>0</v>
      </c>
      <c r="AB9" s="14"/>
      <c r="AC9" s="13">
        <v>555600</v>
      </c>
      <c r="AD9" s="14"/>
      <c r="AE9" s="13">
        <v>524450</v>
      </c>
      <c r="AF9" s="14"/>
      <c r="AG9" s="13">
        <v>305526875630</v>
      </c>
      <c r="AH9" s="14"/>
      <c r="AI9" s="13">
        <v>291331606573</v>
      </c>
      <c r="AJ9" s="14"/>
      <c r="AK9" s="14" t="s">
        <v>30</v>
      </c>
      <c r="AL9" s="14"/>
      <c r="AM9" s="56"/>
      <c r="AN9" s="24"/>
    </row>
    <row r="10" spans="1:40" s="7" customFormat="1" ht="22.5" customHeight="1" thickBot="1">
      <c r="A10" s="7" t="s">
        <v>31</v>
      </c>
      <c r="C10" s="27" t="s">
        <v>27</v>
      </c>
      <c r="D10" s="27"/>
      <c r="E10" s="27" t="s">
        <v>27</v>
      </c>
      <c r="G10" s="27" t="s">
        <v>32</v>
      </c>
      <c r="I10" s="27" t="s">
        <v>33</v>
      </c>
      <c r="K10" s="27">
        <v>23</v>
      </c>
      <c r="L10" s="27"/>
      <c r="M10" s="27">
        <v>23</v>
      </c>
      <c r="O10" s="13">
        <v>0</v>
      </c>
      <c r="P10" s="61"/>
      <c r="Q10" s="13">
        <v>0</v>
      </c>
      <c r="R10" s="61"/>
      <c r="S10" s="13">
        <v>0</v>
      </c>
      <c r="T10" s="61"/>
      <c r="U10" s="13">
        <v>750000</v>
      </c>
      <c r="V10" s="14"/>
      <c r="W10" s="13">
        <v>750000000000</v>
      </c>
      <c r="X10" s="61"/>
      <c r="Y10" s="13">
        <v>0</v>
      </c>
      <c r="Z10" s="14"/>
      <c r="AA10" s="13">
        <v>0</v>
      </c>
      <c r="AB10" s="61"/>
      <c r="AC10" s="13">
        <v>750000</v>
      </c>
      <c r="AD10" s="14"/>
      <c r="AE10" s="13">
        <v>1000000</v>
      </c>
      <c r="AF10" s="61"/>
      <c r="AG10" s="13">
        <v>750000000000</v>
      </c>
      <c r="AH10" s="61"/>
      <c r="AI10" s="13">
        <v>749864062500</v>
      </c>
      <c r="AJ10" s="61"/>
      <c r="AK10" s="14" t="s">
        <v>34</v>
      </c>
      <c r="AM10" s="58"/>
      <c r="AN10" s="26"/>
    </row>
    <row r="11" spans="1:40" ht="22.5" thickBot="1">
      <c r="O11" s="25">
        <f>SUM(O9:O10)</f>
        <v>555600</v>
      </c>
      <c r="P11" s="64">
        <f t="shared" ref="P11:AJ11" si="0">SUM(P9:P10)</f>
        <v>0</v>
      </c>
      <c r="Q11" s="25">
        <f t="shared" si="0"/>
        <v>305526875630</v>
      </c>
      <c r="R11" s="64">
        <f t="shared" si="0"/>
        <v>0</v>
      </c>
      <c r="S11" s="25">
        <f t="shared" si="0"/>
        <v>303024866786</v>
      </c>
      <c r="T11" s="64">
        <f t="shared" si="0"/>
        <v>0</v>
      </c>
      <c r="U11" s="25">
        <f t="shared" si="0"/>
        <v>750000</v>
      </c>
      <c r="V11" s="25">
        <f t="shared" si="0"/>
        <v>0</v>
      </c>
      <c r="W11" s="25">
        <f t="shared" si="0"/>
        <v>750000000000</v>
      </c>
      <c r="X11" s="64">
        <f t="shared" si="0"/>
        <v>0</v>
      </c>
      <c r="Y11" s="25">
        <f t="shared" si="0"/>
        <v>0</v>
      </c>
      <c r="Z11" s="25">
        <f t="shared" si="0"/>
        <v>0</v>
      </c>
      <c r="AA11" s="25">
        <f t="shared" si="0"/>
        <v>0</v>
      </c>
      <c r="AB11" s="64">
        <f t="shared" si="0"/>
        <v>0</v>
      </c>
      <c r="AC11" s="25">
        <f t="shared" si="0"/>
        <v>1305600</v>
      </c>
      <c r="AD11" s="25">
        <f t="shared" si="0"/>
        <v>0</v>
      </c>
      <c r="AE11" s="25">
        <f t="shared" si="0"/>
        <v>1524450</v>
      </c>
      <c r="AF11" s="64">
        <f t="shared" si="0"/>
        <v>0</v>
      </c>
      <c r="AG11" s="25">
        <f t="shared" si="0"/>
        <v>1055526875630</v>
      </c>
      <c r="AH11" s="64">
        <f t="shared" si="0"/>
        <v>0</v>
      </c>
      <c r="AI11" s="25">
        <f t="shared" si="0"/>
        <v>1041195669073</v>
      </c>
      <c r="AJ11" s="64">
        <f t="shared" si="0"/>
        <v>0</v>
      </c>
      <c r="AK11" s="64"/>
    </row>
    <row r="12" spans="1:40" ht="19.5" thickTop="1">
      <c r="P12" s="65"/>
      <c r="R12" s="65"/>
      <c r="T12" s="65"/>
      <c r="X12" s="65"/>
      <c r="AB12" s="65"/>
      <c r="AF12" s="65"/>
      <c r="AH12" s="65"/>
      <c r="AJ12" s="65"/>
      <c r="AK12" s="65"/>
    </row>
    <row r="13" spans="1:40">
      <c r="R13" s="65"/>
      <c r="T13" s="65"/>
      <c r="X13" s="65"/>
      <c r="AB13" s="65"/>
      <c r="AK13" s="65"/>
    </row>
  </sheetData>
  <mergeCells count="26">
    <mergeCell ref="AC6:AK6"/>
    <mergeCell ref="Y7:AA7"/>
    <mergeCell ref="U6:AA6"/>
    <mergeCell ref="AC7:AC8"/>
    <mergeCell ref="U7:W7"/>
    <mergeCell ref="E7:E8"/>
    <mergeCell ref="G7:G8"/>
    <mergeCell ref="I7:I8"/>
    <mergeCell ref="AI7:AI8"/>
    <mergeCell ref="AK7:AK8"/>
    <mergeCell ref="H3:M3"/>
    <mergeCell ref="H4:M4"/>
    <mergeCell ref="AE7:AE8"/>
    <mergeCell ref="AG7:AG8"/>
    <mergeCell ref="S7:S8"/>
    <mergeCell ref="O6:S6"/>
    <mergeCell ref="K7:K8"/>
    <mergeCell ref="M7:M8"/>
    <mergeCell ref="O7:O8"/>
    <mergeCell ref="Q7:Q8"/>
    <mergeCell ref="J7:J8"/>
    <mergeCell ref="L7:L8"/>
    <mergeCell ref="N7:N8"/>
    <mergeCell ref="A5:AI5"/>
    <mergeCell ref="A7:A8"/>
    <mergeCell ref="C7:C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G61"/>
  <sheetViews>
    <sheetView rightToLeft="1" topLeftCell="A49" zoomScale="70" zoomScaleNormal="70" workbookViewId="0">
      <selection activeCell="A4" sqref="A4:Q4"/>
    </sheetView>
  </sheetViews>
  <sheetFormatPr defaultRowHeight="18.75"/>
  <cols>
    <col min="1" max="1" width="40.85546875" style="17" bestFit="1" customWidth="1"/>
    <col min="2" max="2" width="1" style="17" customWidth="1"/>
    <col min="3" max="3" width="22" style="17" bestFit="1" customWidth="1"/>
    <col min="4" max="4" width="1" style="17" customWidth="1"/>
    <col min="5" max="5" width="13.42578125" style="17" bestFit="1" customWidth="1"/>
    <col min="6" max="6" width="1" style="17" customWidth="1"/>
    <col min="7" max="7" width="9.140625" style="17" customWidth="1"/>
    <col min="8" max="8" width="1" style="17" customWidth="1"/>
    <col min="9" max="9" width="9.140625" style="17" customWidth="1"/>
    <col min="10" max="10" width="1" style="17" customWidth="1"/>
    <col min="11" max="11" width="19.5703125" style="17" bestFit="1" customWidth="1"/>
    <col min="12" max="12" width="1" style="17" customWidth="1"/>
    <col min="13" max="13" width="19.28515625" style="17" bestFit="1" customWidth="1"/>
    <col min="14" max="14" width="1" style="17" customWidth="1"/>
    <col min="15" max="15" width="18.85546875" style="17" bestFit="1" customWidth="1"/>
    <col min="16" max="16" width="1" style="17" customWidth="1"/>
    <col min="17" max="17" width="19.5703125" style="17" bestFit="1" customWidth="1"/>
    <col min="18" max="18" width="1" style="17" customWidth="1"/>
    <col min="19" max="19" width="18.7109375" style="17" bestFit="1" customWidth="1"/>
    <col min="20" max="20" width="1" style="17" customWidth="1"/>
    <col min="21" max="21" width="16.42578125" style="17" bestFit="1" customWidth="1"/>
    <col min="22" max="16384" width="9.140625" style="17"/>
  </cols>
  <sheetData>
    <row r="2" spans="1:33" ht="30">
      <c r="A2" s="79" t="s">
        <v>235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33" ht="30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33" ht="30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</row>
    <row r="5" spans="1:33" ht="36" customHeight="1">
      <c r="A5" s="86" t="s">
        <v>249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</row>
    <row r="6" spans="1:33" ht="22.5" thickBot="1">
      <c r="A6" s="90" t="s">
        <v>36</v>
      </c>
      <c r="C6" s="88" t="s">
        <v>37</v>
      </c>
      <c r="D6" s="88" t="s">
        <v>37</v>
      </c>
      <c r="E6" s="88" t="s">
        <v>37</v>
      </c>
      <c r="F6" s="88" t="s">
        <v>37</v>
      </c>
      <c r="G6" s="88" t="s">
        <v>37</v>
      </c>
      <c r="H6" s="88" t="s">
        <v>37</v>
      </c>
      <c r="I6" s="88" t="s">
        <v>37</v>
      </c>
      <c r="J6" s="7"/>
      <c r="K6" s="28" t="s">
        <v>4</v>
      </c>
      <c r="L6" s="7"/>
      <c r="M6" s="88" t="s">
        <v>5</v>
      </c>
      <c r="N6" s="88" t="s">
        <v>5</v>
      </c>
      <c r="O6" s="88" t="s">
        <v>5</v>
      </c>
      <c r="P6" s="7"/>
      <c r="Q6" s="88" t="s">
        <v>6</v>
      </c>
      <c r="R6" s="88" t="s">
        <v>6</v>
      </c>
      <c r="S6" s="88" t="s">
        <v>6</v>
      </c>
    </row>
    <row r="7" spans="1:33" ht="22.5" thickBot="1">
      <c r="A7" s="90" t="s">
        <v>36</v>
      </c>
      <c r="C7" s="29" t="s">
        <v>38</v>
      </c>
      <c r="D7" s="7"/>
      <c r="E7" s="29" t="s">
        <v>39</v>
      </c>
      <c r="F7" s="7"/>
      <c r="G7" s="29" t="s">
        <v>40</v>
      </c>
      <c r="H7" s="7"/>
      <c r="I7" s="29" t="s">
        <v>24</v>
      </c>
      <c r="J7" s="7"/>
      <c r="K7" s="30" t="s">
        <v>41</v>
      </c>
      <c r="L7" s="7"/>
      <c r="M7" s="29" t="s">
        <v>42</v>
      </c>
      <c r="N7" s="7"/>
      <c r="O7" s="29" t="s">
        <v>43</v>
      </c>
      <c r="P7" s="7"/>
      <c r="Q7" s="29" t="s">
        <v>41</v>
      </c>
      <c r="R7" s="7"/>
      <c r="S7" s="29" t="s">
        <v>35</v>
      </c>
    </row>
    <row r="8" spans="1:33" ht="32.25" customHeight="1">
      <c r="A8" s="31" t="s">
        <v>44</v>
      </c>
      <c r="C8" s="13" t="s">
        <v>45</v>
      </c>
      <c r="E8" s="17" t="s">
        <v>46</v>
      </c>
      <c r="G8" s="13" t="s">
        <v>47</v>
      </c>
      <c r="I8" s="13">
        <v>5</v>
      </c>
      <c r="K8" s="13">
        <v>3065753665</v>
      </c>
      <c r="M8" s="13">
        <v>2615202837592</v>
      </c>
      <c r="O8" s="13">
        <v>2560200020078</v>
      </c>
      <c r="Q8" s="13">
        <v>58068571179</v>
      </c>
      <c r="S8" s="14" t="s">
        <v>48</v>
      </c>
      <c r="U8" s="56"/>
      <c r="V8" s="24"/>
    </row>
    <row r="9" spans="1:33" ht="32.25" customHeight="1">
      <c r="A9" s="31" t="s">
        <v>49</v>
      </c>
      <c r="C9" s="13" t="s">
        <v>50</v>
      </c>
      <c r="E9" s="17" t="s">
        <v>46</v>
      </c>
      <c r="G9" s="13" t="s">
        <v>51</v>
      </c>
      <c r="I9" s="13">
        <v>5</v>
      </c>
      <c r="K9" s="13">
        <v>588969</v>
      </c>
      <c r="L9" s="13"/>
      <c r="M9" s="13">
        <v>1163368002491</v>
      </c>
      <c r="O9" s="13">
        <v>1163367534000</v>
      </c>
      <c r="Q9" s="13">
        <v>1057460</v>
      </c>
      <c r="S9" s="14" t="s">
        <v>52</v>
      </c>
    </row>
    <row r="10" spans="1:33" ht="32.25" customHeight="1">
      <c r="A10" s="31" t="s">
        <v>53</v>
      </c>
      <c r="C10" s="13" t="s">
        <v>54</v>
      </c>
      <c r="E10" s="17" t="s">
        <v>46</v>
      </c>
      <c r="G10" s="13" t="s">
        <v>55</v>
      </c>
      <c r="I10" s="13">
        <v>5</v>
      </c>
      <c r="K10" s="13">
        <v>5634434296</v>
      </c>
      <c r="L10" s="13"/>
      <c r="M10" s="13">
        <v>757104403846</v>
      </c>
      <c r="O10" s="13">
        <v>762738660000</v>
      </c>
      <c r="Q10" s="13">
        <v>178142</v>
      </c>
      <c r="S10" s="14" t="s">
        <v>52</v>
      </c>
    </row>
    <row r="11" spans="1:33" ht="32.25" customHeight="1">
      <c r="A11" s="31" t="s">
        <v>56</v>
      </c>
      <c r="C11" s="13" t="s">
        <v>57</v>
      </c>
      <c r="E11" s="17" t="s">
        <v>46</v>
      </c>
      <c r="G11" s="13" t="s">
        <v>58</v>
      </c>
      <c r="I11" s="13">
        <v>5</v>
      </c>
      <c r="K11" s="13">
        <v>5026657</v>
      </c>
      <c r="L11" s="13"/>
      <c r="M11" s="13">
        <v>23381</v>
      </c>
      <c r="O11" s="13">
        <v>504000</v>
      </c>
      <c r="Q11" s="13">
        <v>4546038</v>
      </c>
      <c r="S11" s="14" t="s">
        <v>52</v>
      </c>
    </row>
    <row r="12" spans="1:33" ht="32.25" customHeight="1">
      <c r="A12" s="31" t="s">
        <v>59</v>
      </c>
      <c r="C12" s="13" t="s">
        <v>60</v>
      </c>
      <c r="E12" s="17" t="s">
        <v>61</v>
      </c>
      <c r="G12" s="13" t="s">
        <v>62</v>
      </c>
      <c r="I12" s="13">
        <v>28</v>
      </c>
      <c r="K12" s="13">
        <v>245000000000</v>
      </c>
      <c r="L12" s="13"/>
      <c r="M12" s="13">
        <v>0</v>
      </c>
      <c r="O12" s="13">
        <v>0</v>
      </c>
      <c r="Q12" s="13">
        <v>245000000000</v>
      </c>
      <c r="S12" s="14" t="s">
        <v>63</v>
      </c>
    </row>
    <row r="13" spans="1:33" ht="32.25" customHeight="1">
      <c r="A13" s="31" t="s">
        <v>64</v>
      </c>
      <c r="C13" s="13" t="s">
        <v>65</v>
      </c>
      <c r="E13" s="17" t="s">
        <v>61</v>
      </c>
      <c r="G13" s="13" t="s">
        <v>66</v>
      </c>
      <c r="I13" s="13">
        <v>28</v>
      </c>
      <c r="K13" s="13">
        <v>53882000000</v>
      </c>
      <c r="L13" s="13"/>
      <c r="M13" s="13">
        <v>0</v>
      </c>
      <c r="O13" s="13">
        <v>0</v>
      </c>
      <c r="Q13" s="13">
        <v>53882000000</v>
      </c>
      <c r="S13" s="14" t="s">
        <v>67</v>
      </c>
    </row>
    <row r="14" spans="1:33" ht="32.25" customHeight="1">
      <c r="A14" s="31" t="s">
        <v>64</v>
      </c>
      <c r="C14" s="13" t="s">
        <v>68</v>
      </c>
      <c r="E14" s="17" t="s">
        <v>61</v>
      </c>
      <c r="G14" s="13" t="s">
        <v>69</v>
      </c>
      <c r="I14" s="13">
        <v>28</v>
      </c>
      <c r="K14" s="13">
        <v>425164000000</v>
      </c>
      <c r="L14" s="13"/>
      <c r="M14" s="13">
        <v>0</v>
      </c>
      <c r="O14" s="13">
        <v>425164000000</v>
      </c>
      <c r="Q14" s="13">
        <v>0</v>
      </c>
      <c r="S14" s="14" t="s">
        <v>52</v>
      </c>
    </row>
    <row r="15" spans="1:33" ht="32.25" customHeight="1">
      <c r="A15" s="31" t="s">
        <v>70</v>
      </c>
      <c r="C15" s="13" t="s">
        <v>71</v>
      </c>
      <c r="E15" s="17" t="s">
        <v>61</v>
      </c>
      <c r="G15" s="13" t="s">
        <v>69</v>
      </c>
      <c r="I15" s="13">
        <v>28</v>
      </c>
      <c r="K15" s="13">
        <v>500000000000</v>
      </c>
      <c r="L15" s="13"/>
      <c r="M15" s="13">
        <v>0</v>
      </c>
      <c r="O15" s="13">
        <v>0</v>
      </c>
      <c r="Q15" s="13">
        <v>500000000000</v>
      </c>
      <c r="S15" s="14" t="s">
        <v>72</v>
      </c>
    </row>
    <row r="16" spans="1:33" ht="32.25" customHeight="1">
      <c r="A16" s="31" t="s">
        <v>70</v>
      </c>
      <c r="C16" s="13" t="s">
        <v>73</v>
      </c>
      <c r="E16" s="17" t="s">
        <v>61</v>
      </c>
      <c r="G16" s="13" t="s">
        <v>74</v>
      </c>
      <c r="I16" s="13">
        <v>28</v>
      </c>
      <c r="K16" s="13">
        <v>200000000000</v>
      </c>
      <c r="L16" s="13"/>
      <c r="M16" s="13">
        <v>0</v>
      </c>
      <c r="O16" s="13">
        <v>0</v>
      </c>
      <c r="Q16" s="13">
        <v>200000000000</v>
      </c>
      <c r="S16" s="14" t="s">
        <v>75</v>
      </c>
    </row>
    <row r="17" spans="1:19" ht="32.25" customHeight="1">
      <c r="A17" s="31" t="s">
        <v>64</v>
      </c>
      <c r="C17" s="13" t="s">
        <v>76</v>
      </c>
      <c r="E17" s="17" t="s">
        <v>61</v>
      </c>
      <c r="G17" s="13" t="s">
        <v>74</v>
      </c>
      <c r="I17" s="13">
        <v>28</v>
      </c>
      <c r="K17" s="13">
        <v>131207739389</v>
      </c>
      <c r="L17" s="13"/>
      <c r="M17" s="13">
        <v>0</v>
      </c>
      <c r="O17" s="13">
        <v>131207739389</v>
      </c>
      <c r="Q17" s="13">
        <v>0</v>
      </c>
      <c r="S17" s="14" t="s">
        <v>52</v>
      </c>
    </row>
    <row r="18" spans="1:19" ht="32.25" customHeight="1">
      <c r="A18" s="31" t="s">
        <v>77</v>
      </c>
      <c r="C18" s="13" t="s">
        <v>78</v>
      </c>
      <c r="E18" s="17" t="s">
        <v>61</v>
      </c>
      <c r="G18" s="13" t="s">
        <v>74</v>
      </c>
      <c r="I18" s="13">
        <v>29</v>
      </c>
      <c r="K18" s="13">
        <v>117500000000</v>
      </c>
      <c r="L18" s="13"/>
      <c r="M18" s="13">
        <v>0</v>
      </c>
      <c r="O18" s="13">
        <v>117500000000</v>
      </c>
      <c r="Q18" s="13">
        <v>0</v>
      </c>
      <c r="S18" s="14" t="s">
        <v>52</v>
      </c>
    </row>
    <row r="19" spans="1:19" ht="32.25" customHeight="1">
      <c r="A19" s="31" t="s">
        <v>59</v>
      </c>
      <c r="C19" s="13" t="s">
        <v>79</v>
      </c>
      <c r="E19" s="17" t="s">
        <v>61</v>
      </c>
      <c r="G19" s="13" t="s">
        <v>80</v>
      </c>
      <c r="I19" s="13">
        <v>29</v>
      </c>
      <c r="K19" s="13">
        <v>100000000000</v>
      </c>
      <c r="L19" s="13"/>
      <c r="M19" s="13">
        <v>0</v>
      </c>
      <c r="O19" s="13">
        <v>0</v>
      </c>
      <c r="Q19" s="13">
        <v>100000000000</v>
      </c>
      <c r="S19" s="14" t="s">
        <v>81</v>
      </c>
    </row>
    <row r="20" spans="1:19" ht="32.25" customHeight="1">
      <c r="A20" s="31" t="s">
        <v>77</v>
      </c>
      <c r="C20" s="13" t="s">
        <v>82</v>
      </c>
      <c r="E20" s="17" t="s">
        <v>61</v>
      </c>
      <c r="G20" s="13" t="s">
        <v>80</v>
      </c>
      <c r="I20" s="13">
        <v>29</v>
      </c>
      <c r="K20" s="13">
        <v>77800000000</v>
      </c>
      <c r="L20" s="13"/>
      <c r="M20" s="13">
        <v>0</v>
      </c>
      <c r="O20" s="13">
        <v>77800000000</v>
      </c>
      <c r="Q20" s="13">
        <v>0</v>
      </c>
      <c r="S20" s="14" t="s">
        <v>52</v>
      </c>
    </row>
    <row r="21" spans="1:19" ht="32.25" customHeight="1">
      <c r="A21" s="31" t="s">
        <v>83</v>
      </c>
      <c r="C21" s="13" t="s">
        <v>84</v>
      </c>
      <c r="E21" s="17" t="s">
        <v>46</v>
      </c>
      <c r="G21" s="13" t="s">
        <v>85</v>
      </c>
      <c r="I21" s="13">
        <v>5</v>
      </c>
      <c r="K21" s="13">
        <v>852983126</v>
      </c>
      <c r="L21" s="13"/>
      <c r="M21" s="13">
        <v>0</v>
      </c>
      <c r="O21" s="13">
        <v>0</v>
      </c>
      <c r="Q21" s="13">
        <v>852983126</v>
      </c>
      <c r="S21" s="14" t="s">
        <v>86</v>
      </c>
    </row>
    <row r="22" spans="1:19" ht="32.25" customHeight="1">
      <c r="A22" s="31" t="s">
        <v>77</v>
      </c>
      <c r="C22" s="13" t="s">
        <v>87</v>
      </c>
      <c r="E22" s="17" t="s">
        <v>61</v>
      </c>
      <c r="G22" s="13" t="s">
        <v>88</v>
      </c>
      <c r="I22" s="13">
        <v>29</v>
      </c>
      <c r="K22" s="13">
        <v>368500000000</v>
      </c>
      <c r="L22" s="13"/>
      <c r="M22" s="13">
        <v>0</v>
      </c>
      <c r="O22" s="13">
        <v>352380000000</v>
      </c>
      <c r="Q22" s="13">
        <v>16120000000</v>
      </c>
      <c r="S22" s="14" t="s">
        <v>89</v>
      </c>
    </row>
    <row r="23" spans="1:19" ht="32.25" customHeight="1">
      <c r="A23" s="31" t="s">
        <v>77</v>
      </c>
      <c r="C23" s="13" t="s">
        <v>90</v>
      </c>
      <c r="E23" s="17" t="s">
        <v>61</v>
      </c>
      <c r="G23" s="13" t="s">
        <v>91</v>
      </c>
      <c r="I23" s="13">
        <v>29</v>
      </c>
      <c r="K23" s="13">
        <v>103690000000</v>
      </c>
      <c r="L23" s="13"/>
      <c r="M23" s="13">
        <v>0</v>
      </c>
      <c r="O23" s="13">
        <v>0</v>
      </c>
      <c r="Q23" s="13">
        <v>103690000000</v>
      </c>
      <c r="S23" s="14" t="s">
        <v>92</v>
      </c>
    </row>
    <row r="24" spans="1:19" ht="32.25" customHeight="1">
      <c r="A24" s="31" t="s">
        <v>59</v>
      </c>
      <c r="C24" s="13" t="s">
        <v>93</v>
      </c>
      <c r="E24" s="17" t="s">
        <v>61</v>
      </c>
      <c r="G24" s="13" t="s">
        <v>94</v>
      </c>
      <c r="I24" s="13">
        <v>29</v>
      </c>
      <c r="K24" s="13">
        <v>91200000000</v>
      </c>
      <c r="L24" s="13"/>
      <c r="M24" s="13">
        <v>0</v>
      </c>
      <c r="O24" s="13">
        <v>0</v>
      </c>
      <c r="Q24" s="13">
        <v>91200000000</v>
      </c>
      <c r="S24" s="14" t="s">
        <v>95</v>
      </c>
    </row>
    <row r="25" spans="1:19" ht="32.25" customHeight="1">
      <c r="A25" s="31" t="s">
        <v>77</v>
      </c>
      <c r="C25" s="13" t="s">
        <v>96</v>
      </c>
      <c r="E25" s="17" t="s">
        <v>61</v>
      </c>
      <c r="G25" s="13" t="s">
        <v>94</v>
      </c>
      <c r="I25" s="13">
        <v>29</v>
      </c>
      <c r="K25" s="13">
        <v>16568000000</v>
      </c>
      <c r="L25" s="13"/>
      <c r="M25" s="13">
        <v>0</v>
      </c>
      <c r="O25" s="13">
        <v>0</v>
      </c>
      <c r="Q25" s="13">
        <v>16568000000</v>
      </c>
      <c r="S25" s="14" t="s">
        <v>89</v>
      </c>
    </row>
    <row r="26" spans="1:19" ht="32.25" customHeight="1">
      <c r="A26" s="31" t="s">
        <v>77</v>
      </c>
      <c r="C26" s="13" t="s">
        <v>97</v>
      </c>
      <c r="E26" s="17" t="s">
        <v>61</v>
      </c>
      <c r="G26" s="13" t="s">
        <v>98</v>
      </c>
      <c r="I26" s="13">
        <v>29</v>
      </c>
      <c r="K26" s="13">
        <v>49000000000</v>
      </c>
      <c r="L26" s="13"/>
      <c r="M26" s="13">
        <v>0</v>
      </c>
      <c r="O26" s="13">
        <v>0</v>
      </c>
      <c r="Q26" s="13">
        <v>49000000000</v>
      </c>
      <c r="S26" s="14" t="s">
        <v>99</v>
      </c>
    </row>
    <row r="27" spans="1:19" ht="32.25" customHeight="1">
      <c r="A27" s="31" t="s">
        <v>70</v>
      </c>
      <c r="C27" s="13" t="s">
        <v>100</v>
      </c>
      <c r="E27" s="17" t="s">
        <v>61</v>
      </c>
      <c r="G27" s="13" t="s">
        <v>101</v>
      </c>
      <c r="I27" s="13">
        <v>28</v>
      </c>
      <c r="K27" s="13">
        <v>62940000000</v>
      </c>
      <c r="L27" s="13"/>
      <c r="M27" s="13">
        <v>0</v>
      </c>
      <c r="O27" s="13">
        <v>34400000000</v>
      </c>
      <c r="Q27" s="13">
        <v>28540000000</v>
      </c>
      <c r="S27" s="14" t="s">
        <v>102</v>
      </c>
    </row>
    <row r="28" spans="1:19" ht="32.25" customHeight="1">
      <c r="A28" s="31" t="s">
        <v>103</v>
      </c>
      <c r="C28" s="13" t="s">
        <v>104</v>
      </c>
      <c r="E28" s="17" t="s">
        <v>46</v>
      </c>
      <c r="G28" s="13" t="s">
        <v>105</v>
      </c>
      <c r="I28" s="13">
        <v>5</v>
      </c>
      <c r="K28" s="13">
        <v>417124</v>
      </c>
      <c r="L28" s="13"/>
      <c r="M28" s="13">
        <v>0</v>
      </c>
      <c r="O28" s="13">
        <v>0</v>
      </c>
      <c r="Q28" s="13">
        <v>417124</v>
      </c>
      <c r="S28" s="14" t="s">
        <v>52</v>
      </c>
    </row>
    <row r="29" spans="1:19" ht="32.25" customHeight="1">
      <c r="A29" s="31" t="s">
        <v>106</v>
      </c>
      <c r="C29" s="13" t="s">
        <v>107</v>
      </c>
      <c r="E29" s="17" t="s">
        <v>46</v>
      </c>
      <c r="G29" s="13" t="s">
        <v>108</v>
      </c>
      <c r="I29" s="13">
        <v>5</v>
      </c>
      <c r="K29" s="13">
        <v>4180533654</v>
      </c>
      <c r="L29" s="13"/>
      <c r="M29" s="13">
        <v>97716702068</v>
      </c>
      <c r="O29" s="13">
        <v>101895587700</v>
      </c>
      <c r="Q29" s="13">
        <v>1648022</v>
      </c>
      <c r="S29" s="14" t="s">
        <v>52</v>
      </c>
    </row>
    <row r="30" spans="1:19" ht="32.25" customHeight="1">
      <c r="A30" s="31" t="s">
        <v>109</v>
      </c>
      <c r="C30" s="13" t="s">
        <v>110</v>
      </c>
      <c r="E30" s="17" t="s">
        <v>61</v>
      </c>
      <c r="G30" s="13" t="s">
        <v>108</v>
      </c>
      <c r="I30" s="13">
        <v>28</v>
      </c>
      <c r="K30" s="13">
        <v>300000000000</v>
      </c>
      <c r="L30" s="13"/>
      <c r="M30" s="13">
        <v>0</v>
      </c>
      <c r="O30" s="13">
        <v>0</v>
      </c>
      <c r="Q30" s="13">
        <v>300000000000</v>
      </c>
      <c r="S30" s="14" t="s">
        <v>111</v>
      </c>
    </row>
    <row r="31" spans="1:19" ht="32.25" customHeight="1">
      <c r="A31" s="31" t="s">
        <v>109</v>
      </c>
      <c r="C31" s="13" t="s">
        <v>112</v>
      </c>
      <c r="E31" s="17" t="s">
        <v>61</v>
      </c>
      <c r="G31" s="13" t="s">
        <v>108</v>
      </c>
      <c r="I31" s="13">
        <v>28</v>
      </c>
      <c r="K31" s="13">
        <v>500000000000</v>
      </c>
      <c r="L31" s="13"/>
      <c r="M31" s="13">
        <v>0</v>
      </c>
      <c r="O31" s="13">
        <v>0</v>
      </c>
      <c r="Q31" s="13">
        <v>500000000000</v>
      </c>
      <c r="S31" s="14" t="s">
        <v>72</v>
      </c>
    </row>
    <row r="32" spans="1:19" ht="32.25" customHeight="1">
      <c r="A32" s="31" t="s">
        <v>109</v>
      </c>
      <c r="C32" s="13" t="s">
        <v>113</v>
      </c>
      <c r="E32" s="17" t="s">
        <v>61</v>
      </c>
      <c r="G32" s="13" t="s">
        <v>108</v>
      </c>
      <c r="I32" s="13">
        <v>28</v>
      </c>
      <c r="K32" s="13">
        <v>500000000000</v>
      </c>
      <c r="L32" s="13"/>
      <c r="M32" s="13">
        <v>0</v>
      </c>
      <c r="O32" s="13">
        <v>0</v>
      </c>
      <c r="Q32" s="13">
        <v>500000000000</v>
      </c>
      <c r="S32" s="14" t="s">
        <v>72</v>
      </c>
    </row>
    <row r="33" spans="1:22" ht="32.25" customHeight="1">
      <c r="A33" s="31" t="s">
        <v>109</v>
      </c>
      <c r="C33" s="13" t="s">
        <v>114</v>
      </c>
      <c r="E33" s="17" t="s">
        <v>61</v>
      </c>
      <c r="G33" s="13" t="s">
        <v>108</v>
      </c>
      <c r="I33" s="13">
        <v>28</v>
      </c>
      <c r="K33" s="13">
        <v>200000000000</v>
      </c>
      <c r="L33" s="13"/>
      <c r="M33" s="13">
        <v>0</v>
      </c>
      <c r="O33" s="13">
        <v>0</v>
      </c>
      <c r="Q33" s="13">
        <v>200000000000</v>
      </c>
      <c r="S33" s="14" t="s">
        <v>75</v>
      </c>
    </row>
    <row r="34" spans="1:22" ht="32.25" customHeight="1">
      <c r="A34" s="31" t="s">
        <v>109</v>
      </c>
      <c r="C34" s="13" t="s">
        <v>115</v>
      </c>
      <c r="E34" s="17" t="s">
        <v>61</v>
      </c>
      <c r="G34" s="13" t="s">
        <v>108</v>
      </c>
      <c r="I34" s="13">
        <v>28</v>
      </c>
      <c r="K34" s="13">
        <v>200000000000</v>
      </c>
      <c r="L34" s="13"/>
      <c r="M34" s="13">
        <v>0</v>
      </c>
      <c r="O34" s="13">
        <v>0</v>
      </c>
      <c r="Q34" s="13">
        <v>200000000000</v>
      </c>
      <c r="S34" s="14" t="s">
        <v>75</v>
      </c>
    </row>
    <row r="35" spans="1:22" ht="32.25" customHeight="1">
      <c r="A35" s="31" t="s">
        <v>109</v>
      </c>
      <c r="C35" s="13" t="s">
        <v>116</v>
      </c>
      <c r="E35" s="17" t="s">
        <v>61</v>
      </c>
      <c r="G35" s="13" t="s">
        <v>108</v>
      </c>
      <c r="I35" s="13">
        <v>28</v>
      </c>
      <c r="K35" s="13">
        <v>300000000000</v>
      </c>
      <c r="L35" s="13"/>
      <c r="M35" s="13">
        <v>0</v>
      </c>
      <c r="O35" s="13">
        <v>0</v>
      </c>
      <c r="Q35" s="13">
        <v>300000000000</v>
      </c>
      <c r="S35" s="14" t="s">
        <v>111</v>
      </c>
    </row>
    <row r="36" spans="1:22" ht="32.25" customHeight="1">
      <c r="A36" s="31" t="s">
        <v>77</v>
      </c>
      <c r="C36" s="13" t="s">
        <v>117</v>
      </c>
      <c r="E36" s="17" t="s">
        <v>61</v>
      </c>
      <c r="G36" s="13" t="s">
        <v>118</v>
      </c>
      <c r="I36" s="13">
        <v>29</v>
      </c>
      <c r="K36" s="13">
        <v>43760000000</v>
      </c>
      <c r="L36" s="13"/>
      <c r="M36" s="13">
        <v>0</v>
      </c>
      <c r="O36" s="13">
        <v>0</v>
      </c>
      <c r="Q36" s="13">
        <v>43760000000</v>
      </c>
      <c r="S36" s="14" t="s">
        <v>119</v>
      </c>
    </row>
    <row r="37" spans="1:22" ht="32.25" customHeight="1">
      <c r="A37" s="31" t="s">
        <v>70</v>
      </c>
      <c r="C37" s="13" t="s">
        <v>120</v>
      </c>
      <c r="E37" s="17" t="s">
        <v>61</v>
      </c>
      <c r="G37" s="13" t="s">
        <v>121</v>
      </c>
      <c r="I37" s="13">
        <v>28</v>
      </c>
      <c r="K37" s="13">
        <v>23778000000</v>
      </c>
      <c r="L37" s="13"/>
      <c r="M37" s="13">
        <v>0</v>
      </c>
      <c r="O37" s="13">
        <v>0</v>
      </c>
      <c r="Q37" s="13">
        <v>23778000000</v>
      </c>
      <c r="S37" s="14" t="s">
        <v>122</v>
      </c>
    </row>
    <row r="38" spans="1:22" ht="32.25" customHeight="1">
      <c r="A38" s="31" t="s">
        <v>123</v>
      </c>
      <c r="C38" s="13" t="s">
        <v>124</v>
      </c>
      <c r="E38" s="17" t="s">
        <v>61</v>
      </c>
      <c r="G38" s="13" t="s">
        <v>125</v>
      </c>
      <c r="I38" s="13">
        <v>28</v>
      </c>
      <c r="K38" s="13">
        <v>825300000000</v>
      </c>
      <c r="L38" s="13"/>
      <c r="M38" s="13">
        <v>0</v>
      </c>
      <c r="O38" s="13">
        <v>0</v>
      </c>
      <c r="Q38" s="13">
        <v>825300000000</v>
      </c>
      <c r="S38" s="14" t="s">
        <v>126</v>
      </c>
    </row>
    <row r="39" spans="1:22" ht="32.25" customHeight="1">
      <c r="A39" s="31" t="s">
        <v>123</v>
      </c>
      <c r="C39" s="13" t="s">
        <v>127</v>
      </c>
      <c r="E39" s="17" t="s">
        <v>61</v>
      </c>
      <c r="G39" s="13" t="s">
        <v>128</v>
      </c>
      <c r="I39" s="13">
        <v>28</v>
      </c>
      <c r="K39" s="13">
        <v>558000000000</v>
      </c>
      <c r="L39" s="13"/>
      <c r="M39" s="13">
        <v>0</v>
      </c>
      <c r="O39" s="13">
        <v>0</v>
      </c>
      <c r="Q39" s="13">
        <v>558000000000</v>
      </c>
      <c r="S39" s="14" t="s">
        <v>129</v>
      </c>
    </row>
    <row r="40" spans="1:22" ht="32.25" customHeight="1">
      <c r="A40" s="31" t="s">
        <v>123</v>
      </c>
      <c r="C40" s="13" t="s">
        <v>130</v>
      </c>
      <c r="E40" s="17" t="s">
        <v>61</v>
      </c>
      <c r="G40" s="13" t="s">
        <v>131</v>
      </c>
      <c r="I40" s="13">
        <v>28</v>
      </c>
      <c r="K40" s="13">
        <v>16290000000</v>
      </c>
      <c r="L40" s="13"/>
      <c r="M40" s="13">
        <v>0</v>
      </c>
      <c r="O40" s="13">
        <v>0</v>
      </c>
      <c r="Q40" s="13">
        <v>16290000000</v>
      </c>
      <c r="S40" s="14" t="s">
        <v>89</v>
      </c>
    </row>
    <row r="41" spans="1:22" ht="32.25" customHeight="1">
      <c r="A41" s="31" t="s">
        <v>132</v>
      </c>
      <c r="C41" s="13" t="s">
        <v>133</v>
      </c>
      <c r="E41" s="17" t="s">
        <v>46</v>
      </c>
      <c r="G41" s="13" t="s">
        <v>134</v>
      </c>
      <c r="I41" s="13">
        <v>5</v>
      </c>
      <c r="K41" s="13">
        <v>99658444</v>
      </c>
      <c r="L41" s="13"/>
      <c r="M41" s="13">
        <v>0</v>
      </c>
      <c r="O41" s="13">
        <v>80428000</v>
      </c>
      <c r="Q41" s="13">
        <v>19230444</v>
      </c>
      <c r="S41" s="14" t="s">
        <v>52</v>
      </c>
    </row>
    <row r="42" spans="1:22" ht="32.25" customHeight="1">
      <c r="A42" s="31" t="s">
        <v>135</v>
      </c>
      <c r="C42" s="13" t="s">
        <v>136</v>
      </c>
      <c r="E42" s="17" t="s">
        <v>46</v>
      </c>
      <c r="G42" s="13" t="s">
        <v>134</v>
      </c>
      <c r="I42" s="13">
        <v>5</v>
      </c>
      <c r="K42" s="13">
        <v>30420000</v>
      </c>
      <c r="L42" s="13"/>
      <c r="M42" s="13">
        <v>599524922763</v>
      </c>
      <c r="O42" s="13">
        <v>587752257894</v>
      </c>
      <c r="Q42" s="13">
        <v>11803084869</v>
      </c>
      <c r="S42" s="14" t="s">
        <v>137</v>
      </c>
    </row>
    <row r="43" spans="1:22" ht="32.25" customHeight="1">
      <c r="A43" s="31" t="s">
        <v>138</v>
      </c>
      <c r="C43" s="13" t="s">
        <v>139</v>
      </c>
      <c r="E43" s="17" t="s">
        <v>61</v>
      </c>
      <c r="G43" s="13" t="s">
        <v>134</v>
      </c>
      <c r="I43" s="13">
        <v>28</v>
      </c>
      <c r="K43" s="13">
        <v>1789000000000</v>
      </c>
      <c r="L43" s="13"/>
      <c r="M43" s="13">
        <v>0</v>
      </c>
      <c r="O43" s="13">
        <v>0</v>
      </c>
      <c r="Q43" s="13">
        <v>1789000000000</v>
      </c>
      <c r="S43" s="14" t="s">
        <v>140</v>
      </c>
    </row>
    <row r="44" spans="1:22" ht="32.25" customHeight="1">
      <c r="A44" s="31" t="s">
        <v>70</v>
      </c>
      <c r="C44" s="13" t="s">
        <v>141</v>
      </c>
      <c r="E44" s="17" t="s">
        <v>61</v>
      </c>
      <c r="G44" s="13" t="s">
        <v>142</v>
      </c>
      <c r="I44" s="13">
        <v>28</v>
      </c>
      <c r="K44" s="13">
        <v>350000000000</v>
      </c>
      <c r="L44" s="13"/>
      <c r="M44" s="13">
        <v>0</v>
      </c>
      <c r="O44" s="13">
        <v>0</v>
      </c>
      <c r="Q44" s="13">
        <v>350000000000</v>
      </c>
      <c r="S44" s="14" t="s">
        <v>143</v>
      </c>
    </row>
    <row r="45" spans="1:22" ht="32.25" customHeight="1">
      <c r="A45" s="31" t="s">
        <v>64</v>
      </c>
      <c r="C45" s="13" t="s">
        <v>144</v>
      </c>
      <c r="E45" s="17" t="s">
        <v>61</v>
      </c>
      <c r="G45" s="13" t="s">
        <v>142</v>
      </c>
      <c r="I45" s="13">
        <v>28</v>
      </c>
      <c r="K45" s="13">
        <v>773200000000</v>
      </c>
      <c r="L45" s="13"/>
      <c r="M45" s="13">
        <v>0</v>
      </c>
      <c r="O45" s="13">
        <v>0</v>
      </c>
      <c r="Q45" s="13">
        <v>773200000000</v>
      </c>
      <c r="S45" s="14" t="s">
        <v>145</v>
      </c>
    </row>
    <row r="46" spans="1:22" ht="32.25" customHeight="1">
      <c r="A46" s="31" t="s">
        <v>77</v>
      </c>
      <c r="C46" s="13" t="s">
        <v>146</v>
      </c>
      <c r="E46" s="17" t="s">
        <v>61</v>
      </c>
      <c r="G46" s="13" t="s">
        <v>147</v>
      </c>
      <c r="I46" s="13">
        <v>28</v>
      </c>
      <c r="K46" s="13">
        <v>8170000000</v>
      </c>
      <c r="L46" s="13"/>
      <c r="M46" s="13">
        <v>0</v>
      </c>
      <c r="O46" s="13">
        <v>0</v>
      </c>
      <c r="Q46" s="13">
        <v>8170000000</v>
      </c>
      <c r="S46" s="14" t="s">
        <v>148</v>
      </c>
    </row>
    <row r="47" spans="1:22" ht="32.25" customHeight="1">
      <c r="A47" s="31" t="s">
        <v>64</v>
      </c>
      <c r="C47" s="13" t="s">
        <v>149</v>
      </c>
      <c r="E47" s="17" t="s">
        <v>61</v>
      </c>
      <c r="G47" s="13" t="s">
        <v>150</v>
      </c>
      <c r="I47" s="13">
        <v>28</v>
      </c>
      <c r="K47" s="13">
        <v>12621000000</v>
      </c>
      <c r="L47" s="13"/>
      <c r="M47" s="13">
        <v>0</v>
      </c>
      <c r="O47" s="13">
        <v>0</v>
      </c>
      <c r="Q47" s="13">
        <v>12621000000</v>
      </c>
      <c r="S47" s="14" t="s">
        <v>137</v>
      </c>
      <c r="V47" s="32"/>
    </row>
    <row r="48" spans="1:22" ht="32.25" customHeight="1">
      <c r="A48" s="31" t="s">
        <v>64</v>
      </c>
      <c r="C48" s="13" t="s">
        <v>151</v>
      </c>
      <c r="E48" s="17" t="s">
        <v>61</v>
      </c>
      <c r="G48" s="13" t="s">
        <v>152</v>
      </c>
      <c r="I48" s="13">
        <v>28</v>
      </c>
      <c r="K48" s="13">
        <v>111187000000</v>
      </c>
      <c r="L48" s="13"/>
      <c r="M48" s="13">
        <v>0</v>
      </c>
      <c r="O48" s="13">
        <v>0</v>
      </c>
      <c r="Q48" s="13">
        <v>111187000000</v>
      </c>
      <c r="S48" s="14" t="s">
        <v>153</v>
      </c>
    </row>
    <row r="49" spans="1:19" ht="32.25" customHeight="1">
      <c r="A49" s="31" t="s">
        <v>77</v>
      </c>
      <c r="C49" s="13" t="s">
        <v>154</v>
      </c>
      <c r="E49" s="17" t="s">
        <v>61</v>
      </c>
      <c r="G49" s="13" t="s">
        <v>155</v>
      </c>
      <c r="I49" s="13">
        <v>29</v>
      </c>
      <c r="K49" s="13">
        <v>0</v>
      </c>
      <c r="L49" s="13"/>
      <c r="M49" s="13">
        <v>190840000000</v>
      </c>
      <c r="O49" s="13">
        <v>0</v>
      </c>
      <c r="Q49" s="13">
        <v>190840000000</v>
      </c>
      <c r="S49" s="14" t="s">
        <v>156</v>
      </c>
    </row>
    <row r="50" spans="1:19" ht="32.25" customHeight="1">
      <c r="A50" s="31" t="s">
        <v>138</v>
      </c>
      <c r="C50" s="13" t="s">
        <v>157</v>
      </c>
      <c r="E50" s="17" t="s">
        <v>61</v>
      </c>
      <c r="G50" s="13" t="s">
        <v>158</v>
      </c>
      <c r="I50" s="13">
        <v>29</v>
      </c>
      <c r="K50" s="13">
        <v>0</v>
      </c>
      <c r="L50" s="13"/>
      <c r="M50" s="13">
        <v>586000000000</v>
      </c>
      <c r="O50" s="13">
        <v>0</v>
      </c>
      <c r="Q50" s="13">
        <v>586000000000</v>
      </c>
      <c r="S50" s="14" t="s">
        <v>159</v>
      </c>
    </row>
    <row r="51" spans="1:19" ht="32.25" customHeight="1">
      <c r="A51" s="31" t="s">
        <v>64</v>
      </c>
      <c r="C51" s="13" t="s">
        <v>160</v>
      </c>
      <c r="E51" s="17" t="s">
        <v>61</v>
      </c>
      <c r="G51" s="13" t="s">
        <v>161</v>
      </c>
      <c r="I51" s="13">
        <v>29</v>
      </c>
      <c r="K51" s="13">
        <v>0</v>
      </c>
      <c r="L51" s="13"/>
      <c r="M51" s="13">
        <v>476714000000</v>
      </c>
      <c r="O51" s="13">
        <v>0</v>
      </c>
      <c r="Q51" s="13">
        <v>476714000000</v>
      </c>
      <c r="S51" s="14" t="s">
        <v>162</v>
      </c>
    </row>
    <row r="52" spans="1:19" ht="32.25" customHeight="1">
      <c r="A52" s="31" t="s">
        <v>64</v>
      </c>
      <c r="C52" s="13" t="s">
        <v>163</v>
      </c>
      <c r="E52" s="17" t="s">
        <v>61</v>
      </c>
      <c r="G52" s="13" t="s">
        <v>164</v>
      </c>
      <c r="I52" s="13">
        <v>29</v>
      </c>
      <c r="K52" s="13">
        <v>0</v>
      </c>
      <c r="L52" s="13"/>
      <c r="M52" s="13">
        <v>245237000000</v>
      </c>
      <c r="O52" s="13">
        <v>0</v>
      </c>
      <c r="Q52" s="13">
        <v>245237000000</v>
      </c>
      <c r="S52" s="14" t="s">
        <v>63</v>
      </c>
    </row>
    <row r="53" spans="1:19" ht="32.25" customHeight="1">
      <c r="A53" s="31" t="s">
        <v>64</v>
      </c>
      <c r="C53" s="13" t="s">
        <v>165</v>
      </c>
      <c r="E53" s="17" t="s">
        <v>61</v>
      </c>
      <c r="G53" s="13" t="s">
        <v>166</v>
      </c>
      <c r="I53" s="13">
        <v>29</v>
      </c>
      <c r="K53" s="13">
        <v>0</v>
      </c>
      <c r="L53" s="13"/>
      <c r="M53" s="13">
        <v>67612000000</v>
      </c>
      <c r="O53" s="13">
        <v>0</v>
      </c>
      <c r="Q53" s="13">
        <v>67612000000</v>
      </c>
      <c r="S53" s="14" t="s">
        <v>167</v>
      </c>
    </row>
    <row r="54" spans="1:19" ht="32.25" customHeight="1">
      <c r="A54" s="31" t="s">
        <v>64</v>
      </c>
      <c r="C54" s="13" t="s">
        <v>168</v>
      </c>
      <c r="E54" s="17" t="s">
        <v>61</v>
      </c>
      <c r="G54" s="13" t="s">
        <v>169</v>
      </c>
      <c r="I54" s="13">
        <v>29</v>
      </c>
      <c r="K54" s="13">
        <v>0</v>
      </c>
      <c r="L54" s="13"/>
      <c r="M54" s="13">
        <v>130250000000</v>
      </c>
      <c r="O54" s="13">
        <v>0</v>
      </c>
      <c r="Q54" s="13">
        <v>130250000000</v>
      </c>
      <c r="S54" s="14" t="s">
        <v>170</v>
      </c>
    </row>
    <row r="55" spans="1:19" ht="32.25" customHeight="1">
      <c r="A55" s="31" t="s">
        <v>64</v>
      </c>
      <c r="C55" s="13" t="s">
        <v>171</v>
      </c>
      <c r="E55" s="17" t="s">
        <v>61</v>
      </c>
      <c r="G55" s="13" t="s">
        <v>172</v>
      </c>
      <c r="I55" s="13">
        <v>29</v>
      </c>
      <c r="K55" s="13">
        <v>0</v>
      </c>
      <c r="L55" s="13"/>
      <c r="M55" s="13">
        <v>164461000000</v>
      </c>
      <c r="O55" s="13">
        <v>0</v>
      </c>
      <c r="Q55" s="13">
        <v>164461000000</v>
      </c>
      <c r="S55" s="14" t="s">
        <v>173</v>
      </c>
    </row>
    <row r="56" spans="1:19" ht="32.25" customHeight="1">
      <c r="A56" s="31" t="s">
        <v>174</v>
      </c>
      <c r="C56" s="13" t="s">
        <v>175</v>
      </c>
      <c r="E56" s="17" t="s">
        <v>61</v>
      </c>
      <c r="G56" s="13" t="s">
        <v>176</v>
      </c>
      <c r="I56" s="13">
        <v>29</v>
      </c>
      <c r="K56" s="13">
        <v>0</v>
      </c>
      <c r="L56" s="13"/>
      <c r="M56" s="13">
        <v>381890000000</v>
      </c>
      <c r="O56" s="13">
        <v>0</v>
      </c>
      <c r="Q56" s="13">
        <v>381890000000</v>
      </c>
      <c r="S56" s="14" t="s">
        <v>177</v>
      </c>
    </row>
    <row r="57" spans="1:19" ht="32.25" customHeight="1">
      <c r="A57" s="31" t="s">
        <v>70</v>
      </c>
      <c r="C57" s="13" t="s">
        <v>178</v>
      </c>
      <c r="E57" s="17" t="s">
        <v>61</v>
      </c>
      <c r="G57" s="13" t="s">
        <v>179</v>
      </c>
      <c r="I57" s="13">
        <v>29</v>
      </c>
      <c r="K57" s="13">
        <v>0</v>
      </c>
      <c r="L57" s="13"/>
      <c r="M57" s="13">
        <v>52000000000</v>
      </c>
      <c r="O57" s="13">
        <v>0</v>
      </c>
      <c r="Q57" s="13">
        <v>52000000000</v>
      </c>
      <c r="S57" s="14" t="s">
        <v>180</v>
      </c>
    </row>
    <row r="58" spans="1:19" ht="32.25" customHeight="1">
      <c r="A58" s="31" t="s">
        <v>174</v>
      </c>
      <c r="C58" s="13" t="s">
        <v>181</v>
      </c>
      <c r="E58" s="17" t="s">
        <v>61</v>
      </c>
      <c r="G58" s="13" t="s">
        <v>182</v>
      </c>
      <c r="I58" s="13">
        <v>29</v>
      </c>
      <c r="K58" s="13">
        <v>0</v>
      </c>
      <c r="L58" s="13"/>
      <c r="M58" s="13">
        <v>252000000000</v>
      </c>
      <c r="O58" s="13">
        <v>0</v>
      </c>
      <c r="Q58" s="13">
        <v>252000000000</v>
      </c>
      <c r="S58" s="14" t="s">
        <v>183</v>
      </c>
    </row>
    <row r="59" spans="1:19" ht="32.25" customHeight="1" thickBot="1">
      <c r="A59" s="31" t="s">
        <v>174</v>
      </c>
      <c r="C59" s="13" t="s">
        <v>184</v>
      </c>
      <c r="E59" s="17" t="s">
        <v>61</v>
      </c>
      <c r="G59" s="13" t="s">
        <v>6</v>
      </c>
      <c r="I59" s="13">
        <v>29</v>
      </c>
      <c r="K59" s="13">
        <v>0</v>
      </c>
      <c r="L59" s="13"/>
      <c r="M59" s="13">
        <v>529477000000</v>
      </c>
      <c r="O59" s="13">
        <v>0</v>
      </c>
      <c r="Q59" s="13">
        <v>529477000000</v>
      </c>
      <c r="S59" s="14" t="s">
        <v>185</v>
      </c>
    </row>
    <row r="60" spans="1:19" ht="22.5" thickBot="1">
      <c r="K60" s="25">
        <f>SUM(K8:K59)</f>
        <v>9067627555324</v>
      </c>
      <c r="L60" s="25">
        <f t="shared" ref="L60:Q60" si="0">SUM(L8:L59)</f>
        <v>0</v>
      </c>
      <c r="M60" s="25">
        <f t="shared" si="0"/>
        <v>8309397892141</v>
      </c>
      <c r="N60" s="25">
        <f t="shared" si="0"/>
        <v>0</v>
      </c>
      <c r="O60" s="25">
        <f t="shared" si="0"/>
        <v>6314486731061</v>
      </c>
      <c r="P60" s="25">
        <f t="shared" si="0"/>
        <v>0</v>
      </c>
      <c r="Q60" s="25">
        <f t="shared" si="0"/>
        <v>11062538716404</v>
      </c>
    </row>
    <row r="61" spans="1:19" ht="19.5" thickTop="1"/>
  </sheetData>
  <mergeCells count="8">
    <mergeCell ref="A6:A7"/>
    <mergeCell ref="C6:I6"/>
    <mergeCell ref="A2:Q2"/>
    <mergeCell ref="A3:Q3"/>
    <mergeCell ref="A4:Q4"/>
    <mergeCell ref="A5:T5"/>
    <mergeCell ref="Q6:S6"/>
    <mergeCell ref="M6:O6"/>
  </mergeCells>
  <pageMargins left="0.7" right="0.7" top="0.75" bottom="0.75" header="0.3" footer="0.3"/>
  <ignoredErrors>
    <ignoredError sqref="C8:C5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14"/>
  <sheetViews>
    <sheetView rightToLeft="1" workbookViewId="0">
      <selection activeCell="M11" sqref="M11"/>
    </sheetView>
  </sheetViews>
  <sheetFormatPr defaultRowHeight="18.75"/>
  <cols>
    <col min="1" max="1" width="24.28515625" style="17" bestFit="1" customWidth="1"/>
    <col min="2" max="3" width="12.140625" style="17" customWidth="1"/>
    <col min="4" max="4" width="12.5703125" style="17" customWidth="1"/>
    <col min="5" max="5" width="1" style="17" customWidth="1"/>
    <col min="6" max="6" width="18.7109375" style="17" bestFit="1" customWidth="1"/>
    <col min="7" max="7" width="1" style="17" customWidth="1"/>
    <col min="8" max="8" width="24.85546875" style="17" bestFit="1" customWidth="1"/>
    <col min="9" max="9" width="1" style="17" customWidth="1"/>
    <col min="10" max="10" width="38.140625" style="17" bestFit="1" customWidth="1"/>
    <col min="11" max="11" width="1" style="17" customWidth="1"/>
    <col min="12" max="12" width="10.5703125" style="17" customWidth="1"/>
    <col min="13" max="13" width="19.42578125" style="17" bestFit="1" customWidth="1"/>
    <col min="14" max="16384" width="9.140625" style="17"/>
  </cols>
  <sheetData>
    <row r="2" spans="1:13" ht="30">
      <c r="A2" s="79" t="s">
        <v>235</v>
      </c>
      <c r="B2" s="79"/>
      <c r="C2" s="79"/>
      <c r="D2" s="79"/>
      <c r="E2" s="79" t="s">
        <v>0</v>
      </c>
      <c r="F2" s="79" t="s">
        <v>0</v>
      </c>
      <c r="G2" s="79" t="s">
        <v>0</v>
      </c>
      <c r="H2" s="79" t="s">
        <v>0</v>
      </c>
    </row>
    <row r="3" spans="1:13" ht="30">
      <c r="A3" s="79" t="s">
        <v>251</v>
      </c>
      <c r="B3" s="79"/>
      <c r="C3" s="79"/>
      <c r="D3" s="79"/>
      <c r="E3" s="79" t="s">
        <v>186</v>
      </c>
      <c r="F3" s="79" t="s">
        <v>186</v>
      </c>
      <c r="G3" s="79" t="s">
        <v>186</v>
      </c>
      <c r="H3" s="79" t="s">
        <v>186</v>
      </c>
    </row>
    <row r="4" spans="1:13" ht="30">
      <c r="A4" s="79" t="s">
        <v>2</v>
      </c>
      <c r="B4" s="79"/>
      <c r="C4" s="79"/>
      <c r="D4" s="79"/>
      <c r="E4" s="79" t="s">
        <v>2</v>
      </c>
      <c r="F4" s="79" t="s">
        <v>2</v>
      </c>
      <c r="G4" s="79" t="s">
        <v>2</v>
      </c>
      <c r="H4" s="79" t="s">
        <v>2</v>
      </c>
    </row>
    <row r="5" spans="1:13" ht="30">
      <c r="A5" s="18"/>
      <c r="B5" s="18"/>
      <c r="C5" s="18"/>
      <c r="D5" s="18"/>
      <c r="E5" s="18"/>
      <c r="F5" s="18"/>
      <c r="G5" s="18"/>
      <c r="H5" s="18"/>
    </row>
    <row r="6" spans="1:13" customFormat="1" ht="25.5">
      <c r="A6" s="86" t="s">
        <v>244</v>
      </c>
      <c r="B6" s="86"/>
      <c r="C6" s="86"/>
      <c r="D6" s="86"/>
      <c r="E6" s="86"/>
      <c r="F6" s="86"/>
      <c r="G6" s="86"/>
      <c r="H6" s="86"/>
      <c r="I6" s="86"/>
    </row>
    <row r="8" spans="1:13" ht="21.75" thickBot="1">
      <c r="A8" s="42" t="s">
        <v>190</v>
      </c>
      <c r="B8" s="43"/>
      <c r="C8" s="44" t="s">
        <v>236</v>
      </c>
      <c r="D8" s="45"/>
      <c r="E8" s="46"/>
      <c r="F8" s="42" t="s">
        <v>41</v>
      </c>
      <c r="G8" s="42"/>
      <c r="H8" s="42" t="s">
        <v>202</v>
      </c>
      <c r="I8" s="42"/>
      <c r="J8" s="42" t="s">
        <v>13</v>
      </c>
    </row>
    <row r="9" spans="1:13" ht="21">
      <c r="A9" s="36" t="s">
        <v>227</v>
      </c>
      <c r="B9" s="36"/>
      <c r="C9" s="41" t="s">
        <v>237</v>
      </c>
      <c r="D9" s="36"/>
      <c r="F9" s="33">
        <v>-14429638500</v>
      </c>
      <c r="G9" s="33"/>
      <c r="H9" s="34">
        <f>F9/$F$13</f>
        <v>-6.0601668444353898E-2</v>
      </c>
      <c r="I9" s="34"/>
      <c r="J9" s="67">
        <v>-1.1999999999999999E-3</v>
      </c>
      <c r="L9" s="55"/>
      <c r="M9" s="56"/>
    </row>
    <row r="10" spans="1:13" ht="21">
      <c r="A10" s="36" t="s">
        <v>228</v>
      </c>
      <c r="B10" s="36"/>
      <c r="C10" s="41" t="s">
        <v>238</v>
      </c>
      <c r="D10" s="36"/>
      <c r="F10" s="33">
        <v>6465548283</v>
      </c>
      <c r="G10" s="33"/>
      <c r="H10" s="34">
        <f t="shared" ref="H10:H12" si="0">F10/$F$13</f>
        <v>2.7154042241413576E-2</v>
      </c>
      <c r="I10" s="34"/>
      <c r="J10" s="67">
        <v>5.0000000000000001E-4</v>
      </c>
      <c r="L10" s="55"/>
      <c r="M10" s="66"/>
    </row>
    <row r="11" spans="1:13" ht="21">
      <c r="A11" s="36" t="s">
        <v>229</v>
      </c>
      <c r="B11" s="36"/>
      <c r="C11" s="41" t="s">
        <v>239</v>
      </c>
      <c r="D11" s="36"/>
      <c r="F11" s="33">
        <v>246062145439</v>
      </c>
      <c r="G11" s="33"/>
      <c r="H11" s="34">
        <f t="shared" si="0"/>
        <v>1.0334130376586126</v>
      </c>
      <c r="I11" s="34"/>
      <c r="J11" s="67">
        <v>1.9900000000000001E-2</v>
      </c>
      <c r="L11" s="55"/>
      <c r="M11" s="66"/>
    </row>
    <row r="12" spans="1:13" ht="21.75" thickBot="1">
      <c r="A12" s="39" t="s">
        <v>224</v>
      </c>
      <c r="B12" s="36"/>
      <c r="C12" s="41" t="s">
        <v>243</v>
      </c>
      <c r="D12" s="36"/>
      <c r="F12" s="33">
        <v>8235750</v>
      </c>
      <c r="G12" s="33"/>
      <c r="H12" s="34">
        <f t="shared" si="0"/>
        <v>3.4588544327745124E-5</v>
      </c>
      <c r="I12" s="34"/>
      <c r="J12" s="67">
        <v>6.6491540094835666E-7</v>
      </c>
      <c r="L12" s="55"/>
      <c r="M12" s="66"/>
    </row>
    <row r="13" spans="1:13" ht="21.75" thickBot="1">
      <c r="C13" s="35"/>
      <c r="F13" s="16">
        <f>SUM(F9:F12)</f>
        <v>238106290972</v>
      </c>
      <c r="G13" s="16">
        <f t="shared" ref="G13:J13" si="1">SUM(G9:G12)</f>
        <v>0</v>
      </c>
      <c r="H13" s="40">
        <f t="shared" si="1"/>
        <v>1</v>
      </c>
      <c r="I13" s="40">
        <f t="shared" si="1"/>
        <v>0</v>
      </c>
      <c r="J13" s="40">
        <f t="shared" si="1"/>
        <v>1.9200664915400949E-2</v>
      </c>
    </row>
    <row r="14" spans="1:13" ht="19.5" thickTop="1">
      <c r="C14" s="35"/>
    </row>
  </sheetData>
  <mergeCells count="4">
    <mergeCell ref="A2:H2"/>
    <mergeCell ref="A3:H3"/>
    <mergeCell ref="A4:H4"/>
    <mergeCell ref="A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12"/>
  <sheetViews>
    <sheetView rightToLeft="1" topLeftCell="D1" workbookViewId="0">
      <selection activeCell="O9" sqref="O9"/>
    </sheetView>
  </sheetViews>
  <sheetFormatPr defaultRowHeight="15"/>
  <cols>
    <col min="1" max="1" width="30.7109375" style="1" customWidth="1"/>
    <col min="2" max="2" width="1" style="1" customWidth="1"/>
    <col min="3" max="3" width="15.42578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9.140625" style="1" customWidth="1"/>
    <col min="8" max="8" width="1" style="1" customWidth="1"/>
    <col min="9" max="9" width="18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17" style="1" bestFit="1" customWidth="1"/>
    <col min="16" max="16" width="1" style="1" customWidth="1"/>
    <col min="17" max="17" width="9.140625" style="1" customWidth="1"/>
    <col min="18" max="18" width="1" style="1" customWidth="1"/>
    <col min="19" max="19" width="17" style="1" bestFit="1" customWidth="1"/>
    <col min="20" max="20" width="1" style="1" customWidth="1"/>
    <col min="21" max="21" width="18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4" ht="30">
      <c r="D2" s="79" t="s">
        <v>235</v>
      </c>
      <c r="E2" s="79"/>
      <c r="F2" s="79"/>
      <c r="G2" s="79"/>
      <c r="H2" s="79"/>
      <c r="I2" s="79"/>
      <c r="J2" s="79"/>
      <c r="K2" s="79"/>
    </row>
    <row r="3" spans="1:24" ht="30">
      <c r="D3" s="79" t="s">
        <v>251</v>
      </c>
      <c r="E3" s="79"/>
      <c r="F3" s="79"/>
      <c r="G3" s="79"/>
      <c r="H3" s="79"/>
      <c r="I3" s="79"/>
      <c r="J3" s="79"/>
      <c r="K3" s="79"/>
    </row>
    <row r="4" spans="1:24" ht="30">
      <c r="D4" s="79" t="s">
        <v>2</v>
      </c>
      <c r="E4" s="79"/>
      <c r="F4" s="79"/>
      <c r="G4" s="79"/>
      <c r="H4" s="79"/>
      <c r="I4" s="79"/>
      <c r="J4" s="79"/>
      <c r="K4" s="79"/>
    </row>
    <row r="6" spans="1:24" s="17" customFormat="1" ht="25.5">
      <c r="A6" s="92" t="s">
        <v>242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</row>
    <row r="7" spans="1:24" s="7" customFormat="1" ht="22.5" thickBot="1">
      <c r="A7" s="91" t="s">
        <v>3</v>
      </c>
      <c r="C7" s="88" t="s">
        <v>254</v>
      </c>
      <c r="D7" s="88" t="s">
        <v>188</v>
      </c>
      <c r="E7" s="88" t="s">
        <v>188</v>
      </c>
      <c r="F7" s="88" t="s">
        <v>188</v>
      </c>
      <c r="G7" s="88" t="s">
        <v>188</v>
      </c>
      <c r="H7" s="88" t="s">
        <v>188</v>
      </c>
      <c r="I7" s="88" t="s">
        <v>188</v>
      </c>
      <c r="J7" s="88" t="s">
        <v>188</v>
      </c>
      <c r="K7" s="88" t="s">
        <v>188</v>
      </c>
      <c r="M7" s="88" t="s">
        <v>247</v>
      </c>
      <c r="N7" s="88" t="s">
        <v>189</v>
      </c>
      <c r="O7" s="88" t="s">
        <v>189</v>
      </c>
      <c r="P7" s="88" t="s">
        <v>189</v>
      </c>
      <c r="Q7" s="88" t="s">
        <v>189</v>
      </c>
      <c r="R7" s="88" t="s">
        <v>189</v>
      </c>
      <c r="S7" s="88" t="s">
        <v>189</v>
      </c>
      <c r="T7" s="88" t="s">
        <v>189</v>
      </c>
      <c r="U7" s="88" t="s">
        <v>189</v>
      </c>
    </row>
    <row r="8" spans="1:24" s="7" customFormat="1" ht="22.5" thickBot="1">
      <c r="A8" s="91" t="s">
        <v>3</v>
      </c>
      <c r="C8" s="29" t="s">
        <v>199</v>
      </c>
      <c r="E8" s="29" t="s">
        <v>200</v>
      </c>
      <c r="G8" s="29" t="s">
        <v>201</v>
      </c>
      <c r="I8" s="29" t="s">
        <v>41</v>
      </c>
      <c r="K8" s="29" t="s">
        <v>202</v>
      </c>
      <c r="M8" s="29" t="s">
        <v>199</v>
      </c>
      <c r="O8" s="29" t="s">
        <v>200</v>
      </c>
      <c r="Q8" s="29" t="s">
        <v>201</v>
      </c>
      <c r="S8" s="29" t="s">
        <v>41</v>
      </c>
      <c r="U8" s="29" t="s">
        <v>202</v>
      </c>
    </row>
    <row r="9" spans="1:24" ht="29.25" customHeight="1">
      <c r="A9" s="36" t="s">
        <v>15</v>
      </c>
      <c r="C9" s="13">
        <v>0</v>
      </c>
      <c r="D9" s="13"/>
      <c r="E9" s="13">
        <v>-3995250000</v>
      </c>
      <c r="F9" s="13"/>
      <c r="G9" s="13">
        <v>0</v>
      </c>
      <c r="H9" s="13"/>
      <c r="I9" s="13">
        <v>-3995250000</v>
      </c>
      <c r="J9" s="13"/>
      <c r="K9" s="15">
        <v>-1.6799999999999999E-2</v>
      </c>
      <c r="L9" s="13"/>
      <c r="M9" s="13">
        <v>0</v>
      </c>
      <c r="N9" s="13"/>
      <c r="O9" s="13">
        <v>-3036390000</v>
      </c>
      <c r="P9" s="13"/>
      <c r="Q9" s="13">
        <v>0</v>
      </c>
      <c r="R9" s="13"/>
      <c r="S9" s="13">
        <v>-3036390000</v>
      </c>
      <c r="T9" s="13"/>
      <c r="U9" s="15">
        <v>-6.3E-3</v>
      </c>
      <c r="X9" s="24"/>
    </row>
    <row r="10" spans="1:24" ht="29.25" customHeight="1" thickBot="1">
      <c r="A10" s="36" t="s">
        <v>16</v>
      </c>
      <c r="C10" s="13">
        <v>0</v>
      </c>
      <c r="D10" s="13"/>
      <c r="E10" s="13">
        <v>-10434388500</v>
      </c>
      <c r="F10" s="13"/>
      <c r="G10" s="13">
        <v>0</v>
      </c>
      <c r="H10" s="13"/>
      <c r="I10" s="13">
        <v>-10434388500</v>
      </c>
      <c r="J10" s="13"/>
      <c r="K10" s="15">
        <v>-4.3799999999999999E-2</v>
      </c>
      <c r="L10" s="13"/>
      <c r="M10" s="13">
        <v>0</v>
      </c>
      <c r="N10" s="13"/>
      <c r="O10" s="13">
        <v>-10434388500</v>
      </c>
      <c r="P10" s="13"/>
      <c r="Q10" s="13">
        <v>0</v>
      </c>
      <c r="R10" s="13"/>
      <c r="S10" s="13">
        <v>-10434388500</v>
      </c>
      <c r="T10" s="13"/>
      <c r="U10" s="15">
        <v>-2.18E-2</v>
      </c>
      <c r="X10" s="24"/>
    </row>
    <row r="11" spans="1:24" ht="22.5" thickBot="1">
      <c r="C11" s="25">
        <f>SUM(C9:C10)</f>
        <v>0</v>
      </c>
      <c r="D11" s="25">
        <f t="shared" ref="D11:U11" si="0">SUM(D9:D10)</f>
        <v>0</v>
      </c>
      <c r="E11" s="25">
        <f t="shared" si="0"/>
        <v>-14429638500</v>
      </c>
      <c r="F11" s="25">
        <f t="shared" si="0"/>
        <v>0</v>
      </c>
      <c r="G11" s="25">
        <f t="shared" si="0"/>
        <v>0</v>
      </c>
      <c r="H11" s="25">
        <f t="shared" si="0"/>
        <v>0</v>
      </c>
      <c r="I11" s="25">
        <f t="shared" si="0"/>
        <v>-14429638500</v>
      </c>
      <c r="J11" s="25">
        <f t="shared" si="0"/>
        <v>0</v>
      </c>
      <c r="K11" s="25">
        <f t="shared" si="0"/>
        <v>-6.0600000000000001E-2</v>
      </c>
      <c r="L11" s="25">
        <f t="shared" si="0"/>
        <v>0</v>
      </c>
      <c r="M11" s="25">
        <f t="shared" si="0"/>
        <v>0</v>
      </c>
      <c r="N11" s="25">
        <f t="shared" si="0"/>
        <v>0</v>
      </c>
      <c r="O11" s="68">
        <f t="shared" si="0"/>
        <v>-13470778500</v>
      </c>
      <c r="P11" s="25">
        <f t="shared" si="0"/>
        <v>0</v>
      </c>
      <c r="Q11" s="25">
        <f t="shared" si="0"/>
        <v>0</v>
      </c>
      <c r="R11" s="25">
        <f t="shared" si="0"/>
        <v>0</v>
      </c>
      <c r="S11" s="68">
        <f t="shared" si="0"/>
        <v>-13470778500</v>
      </c>
      <c r="T11" s="25">
        <f t="shared" si="0"/>
        <v>0</v>
      </c>
      <c r="U11" s="25">
        <f t="shared" si="0"/>
        <v>-2.81E-2</v>
      </c>
    </row>
    <row r="12" spans="1:24" ht="15.75" thickTop="1"/>
  </sheetData>
  <mergeCells count="7">
    <mergeCell ref="D2:K2"/>
    <mergeCell ref="D3:K3"/>
    <mergeCell ref="D4:K4"/>
    <mergeCell ref="A7:A8"/>
    <mergeCell ref="M7:U7"/>
    <mergeCell ref="C7:K7"/>
    <mergeCell ref="A6:U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V12"/>
  <sheetViews>
    <sheetView rightToLeft="1" workbookViewId="0">
      <selection activeCell="E11" sqref="E11"/>
    </sheetView>
  </sheetViews>
  <sheetFormatPr defaultRowHeight="18.75"/>
  <cols>
    <col min="1" max="1" width="28.28515625" style="17" bestFit="1" customWidth="1"/>
    <col min="2" max="2" width="1" style="17" customWidth="1"/>
    <col min="3" max="3" width="16.42578125" style="17" bestFit="1" customWidth="1"/>
    <col min="4" max="4" width="1" style="17" customWidth="1"/>
    <col min="5" max="5" width="16.28515625" style="17" bestFit="1" customWidth="1"/>
    <col min="6" max="6" width="1" style="17" customWidth="1"/>
    <col min="7" max="7" width="11.7109375" style="17" bestFit="1" customWidth="1"/>
    <col min="8" max="8" width="1" style="17" customWidth="1"/>
    <col min="9" max="9" width="15.5703125" style="17" bestFit="1" customWidth="1"/>
    <col min="10" max="10" width="1" style="17" customWidth="1"/>
    <col min="11" max="11" width="16.42578125" style="17" bestFit="1" customWidth="1"/>
    <col min="12" max="12" width="1" style="17" customWidth="1"/>
    <col min="13" max="13" width="16.140625" style="17" bestFit="1" customWidth="1"/>
    <col min="14" max="14" width="1" style="17" customWidth="1"/>
    <col min="15" max="15" width="9.140625" style="17" customWidth="1"/>
    <col min="16" max="16" width="1" style="17" customWidth="1"/>
    <col min="17" max="17" width="15" style="17" bestFit="1" customWidth="1"/>
    <col min="18" max="18" width="1" style="17" customWidth="1"/>
    <col min="19" max="19" width="9.140625" style="17" customWidth="1"/>
    <col min="20" max="16384" width="9.140625" style="17"/>
  </cols>
  <sheetData>
    <row r="2" spans="1:22" ht="30">
      <c r="C2" s="79" t="s">
        <v>235</v>
      </c>
      <c r="D2" s="79"/>
      <c r="E2" s="79"/>
      <c r="F2" s="79"/>
      <c r="G2" s="79"/>
      <c r="H2" s="79"/>
      <c r="I2" s="79"/>
      <c r="J2" s="79"/>
      <c r="K2" s="79"/>
    </row>
    <row r="3" spans="1:22" ht="30">
      <c r="C3" s="79" t="s">
        <v>251</v>
      </c>
      <c r="D3" s="79"/>
      <c r="E3" s="79"/>
      <c r="F3" s="79"/>
      <c r="G3" s="79"/>
      <c r="H3" s="79"/>
      <c r="I3" s="79"/>
      <c r="J3" s="79"/>
      <c r="K3" s="79"/>
    </row>
    <row r="4" spans="1:22" ht="30">
      <c r="C4" s="79" t="s">
        <v>2</v>
      </c>
      <c r="D4" s="79"/>
      <c r="E4" s="79"/>
      <c r="F4" s="79"/>
      <c r="G4" s="79"/>
      <c r="H4" s="79"/>
      <c r="I4" s="79"/>
      <c r="J4" s="79"/>
      <c r="K4" s="79"/>
    </row>
    <row r="6" spans="1:22" ht="25.5">
      <c r="A6" s="92" t="s">
        <v>241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</row>
    <row r="7" spans="1:22" s="7" customFormat="1" ht="22.5" thickBot="1">
      <c r="A7" s="91" t="s">
        <v>190</v>
      </c>
      <c r="C7" s="88" t="s">
        <v>240</v>
      </c>
      <c r="D7" s="88" t="s">
        <v>188</v>
      </c>
      <c r="E7" s="88" t="s">
        <v>188</v>
      </c>
      <c r="F7" s="88" t="s">
        <v>188</v>
      </c>
      <c r="G7" s="88" t="s">
        <v>188</v>
      </c>
      <c r="H7" s="88" t="s">
        <v>188</v>
      </c>
      <c r="I7" s="88" t="s">
        <v>188</v>
      </c>
      <c r="K7" s="88" t="s">
        <v>247</v>
      </c>
      <c r="L7" s="88" t="s">
        <v>189</v>
      </c>
      <c r="M7" s="88" t="s">
        <v>189</v>
      </c>
      <c r="N7" s="88" t="s">
        <v>189</v>
      </c>
      <c r="O7" s="88" t="s">
        <v>189</v>
      </c>
      <c r="P7" s="88" t="s">
        <v>189</v>
      </c>
      <c r="Q7" s="88" t="s">
        <v>189</v>
      </c>
    </row>
    <row r="8" spans="1:22" s="7" customFormat="1" ht="22.5" thickBot="1">
      <c r="A8" s="91" t="s">
        <v>190</v>
      </c>
      <c r="C8" s="29" t="s">
        <v>203</v>
      </c>
      <c r="E8" s="29" t="s">
        <v>200</v>
      </c>
      <c r="G8" s="29" t="s">
        <v>201</v>
      </c>
      <c r="I8" s="29" t="s">
        <v>204</v>
      </c>
      <c r="K8" s="29" t="s">
        <v>203</v>
      </c>
      <c r="M8" s="29" t="s">
        <v>200</v>
      </c>
      <c r="O8" s="29" t="s">
        <v>201</v>
      </c>
      <c r="Q8" s="29" t="s">
        <v>204</v>
      </c>
    </row>
    <row r="9" spans="1:22" ht="20.25">
      <c r="A9" s="7" t="s">
        <v>31</v>
      </c>
      <c r="C9" s="13">
        <v>18294745995</v>
      </c>
      <c r="D9" s="37"/>
      <c r="E9" s="13">
        <v>-135937500</v>
      </c>
      <c r="F9" s="37"/>
      <c r="G9" s="13">
        <v>0</v>
      </c>
      <c r="H9" s="37"/>
      <c r="I9" s="13">
        <v>18158808495</v>
      </c>
      <c r="J9" s="37"/>
      <c r="K9" s="13">
        <v>18294745995</v>
      </c>
      <c r="L9" s="37"/>
      <c r="M9" s="13">
        <v>-135937500</v>
      </c>
      <c r="N9" s="37"/>
      <c r="O9" s="13">
        <v>0</v>
      </c>
      <c r="P9" s="37"/>
      <c r="Q9" s="13">
        <v>18158808495</v>
      </c>
      <c r="R9" s="37"/>
      <c r="S9" s="37"/>
      <c r="T9" s="37"/>
      <c r="U9" s="37"/>
      <c r="V9" s="37"/>
    </row>
    <row r="10" spans="1:22" ht="19.5" thickBot="1">
      <c r="A10" s="17" t="s">
        <v>26</v>
      </c>
      <c r="C10" s="38">
        <v>0</v>
      </c>
      <c r="E10" s="38">
        <v>-11693260212</v>
      </c>
      <c r="G10" s="38">
        <v>0</v>
      </c>
      <c r="I10" s="38">
        <v>-11693260212</v>
      </c>
      <c r="K10" s="38">
        <v>0</v>
      </c>
      <c r="M10" s="38">
        <v>-5860517588</v>
      </c>
      <c r="O10" s="38">
        <v>0</v>
      </c>
      <c r="Q10" s="38">
        <v>-5860517588</v>
      </c>
    </row>
    <row r="11" spans="1:22" ht="22.5" thickBot="1">
      <c r="C11" s="25">
        <f>SUM(C9:C10)</f>
        <v>18294745995</v>
      </c>
      <c r="D11" s="25">
        <f t="shared" ref="D11:Q11" si="0">SUM(D9:D10)</f>
        <v>0</v>
      </c>
      <c r="E11" s="68">
        <f t="shared" si="0"/>
        <v>-11829197712</v>
      </c>
      <c r="F11" s="25">
        <f t="shared" si="0"/>
        <v>0</v>
      </c>
      <c r="G11" s="25">
        <f t="shared" si="0"/>
        <v>0</v>
      </c>
      <c r="H11" s="25">
        <f t="shared" si="0"/>
        <v>0</v>
      </c>
      <c r="I11" s="25">
        <f t="shared" si="0"/>
        <v>6465548283</v>
      </c>
      <c r="J11" s="25">
        <f t="shared" si="0"/>
        <v>0</v>
      </c>
      <c r="K11" s="25">
        <f t="shared" si="0"/>
        <v>18294745995</v>
      </c>
      <c r="L11" s="25">
        <f t="shared" si="0"/>
        <v>0</v>
      </c>
      <c r="M11" s="68">
        <f t="shared" si="0"/>
        <v>-5996455088</v>
      </c>
      <c r="N11" s="25">
        <f t="shared" si="0"/>
        <v>0</v>
      </c>
      <c r="O11" s="25">
        <f t="shared" si="0"/>
        <v>0</v>
      </c>
      <c r="P11" s="25">
        <f t="shared" si="0"/>
        <v>0</v>
      </c>
      <c r="Q11" s="25">
        <f t="shared" si="0"/>
        <v>12298290907</v>
      </c>
    </row>
    <row r="12" spans="1:22" ht="19.5" thickTop="1"/>
  </sheetData>
  <mergeCells count="7">
    <mergeCell ref="A6:Q6"/>
    <mergeCell ref="C2:K2"/>
    <mergeCell ref="C3:K3"/>
    <mergeCell ref="C4:K4"/>
    <mergeCell ref="K7:Q7"/>
    <mergeCell ref="A7:A8"/>
    <mergeCell ref="C7: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H77"/>
  <sheetViews>
    <sheetView rightToLeft="1" topLeftCell="A56" zoomScale="70" zoomScaleNormal="70" workbookViewId="0">
      <selection activeCell="G77" sqref="G77"/>
    </sheetView>
  </sheetViews>
  <sheetFormatPr defaultRowHeight="18.75"/>
  <cols>
    <col min="1" max="1" width="40.85546875" style="17" bestFit="1" customWidth="1"/>
    <col min="2" max="2" width="1" style="17" customWidth="1"/>
    <col min="3" max="3" width="23.85546875" style="17" bestFit="1" customWidth="1"/>
    <col min="4" max="4" width="1" style="17" customWidth="1"/>
    <col min="5" max="5" width="29.42578125" style="17" bestFit="1" customWidth="1"/>
    <col min="6" max="6" width="1" style="17" customWidth="1"/>
    <col min="7" max="7" width="35" style="17" bestFit="1" customWidth="1"/>
    <col min="8" max="8" width="1" style="17" customWidth="1"/>
    <col min="9" max="9" width="5.140625" style="17" customWidth="1"/>
    <col min="10" max="10" width="9.140625" style="17" customWidth="1"/>
    <col min="11" max="16384" width="9.140625" style="17"/>
  </cols>
  <sheetData>
    <row r="2" spans="1:8" ht="30">
      <c r="B2" s="79" t="s">
        <v>235</v>
      </c>
      <c r="C2" s="79"/>
      <c r="D2" s="79"/>
      <c r="E2" s="79"/>
    </row>
    <row r="3" spans="1:8" ht="30">
      <c r="B3" s="79" t="s">
        <v>186</v>
      </c>
      <c r="C3" s="79" t="s">
        <v>186</v>
      </c>
      <c r="D3" s="79" t="s">
        <v>186</v>
      </c>
      <c r="E3" s="79" t="s">
        <v>186</v>
      </c>
    </row>
    <row r="4" spans="1:8" ht="30">
      <c r="B4" s="79" t="s">
        <v>2</v>
      </c>
      <c r="C4" s="79" t="s">
        <v>2</v>
      </c>
      <c r="D4" s="79" t="s">
        <v>2</v>
      </c>
      <c r="E4" s="79" t="s">
        <v>2</v>
      </c>
    </row>
    <row r="5" spans="1:8" ht="30">
      <c r="B5" s="18"/>
      <c r="C5" s="18"/>
      <c r="D5" s="18"/>
      <c r="E5" s="18"/>
    </row>
    <row r="6" spans="1:8" ht="25.5">
      <c r="A6" s="86" t="s">
        <v>245</v>
      </c>
      <c r="B6" s="86"/>
      <c r="C6" s="86"/>
      <c r="D6" s="86"/>
      <c r="E6" s="86"/>
      <c r="F6" s="86"/>
      <c r="G6" s="86"/>
      <c r="H6" s="86"/>
    </row>
    <row r="7" spans="1:8" s="14" customFormat="1" ht="22.5" thickBot="1">
      <c r="A7" s="88" t="s">
        <v>205</v>
      </c>
      <c r="B7" s="88" t="s">
        <v>205</v>
      </c>
      <c r="C7" s="88" t="s">
        <v>205</v>
      </c>
      <c r="E7" s="29" t="s">
        <v>240</v>
      </c>
      <c r="G7" s="29" t="s">
        <v>246</v>
      </c>
    </row>
    <row r="8" spans="1:8" ht="21.75">
      <c r="A8" s="91" t="s">
        <v>206</v>
      </c>
      <c r="B8" s="7"/>
      <c r="C8" s="91" t="s">
        <v>38</v>
      </c>
      <c r="D8" s="7"/>
      <c r="E8" s="91" t="s">
        <v>207</v>
      </c>
      <c r="F8" s="7"/>
      <c r="G8" s="91" t="s">
        <v>207</v>
      </c>
      <c r="H8" s="7"/>
    </row>
    <row r="9" spans="1:8" ht="21.75">
      <c r="A9" s="31" t="s">
        <v>44</v>
      </c>
      <c r="C9" s="13" t="s">
        <v>45</v>
      </c>
      <c r="E9" s="13">
        <v>7339000</v>
      </c>
      <c r="G9" s="13">
        <v>16725635</v>
      </c>
    </row>
    <row r="10" spans="1:8" ht="21.75">
      <c r="A10" s="31" t="s">
        <v>49</v>
      </c>
      <c r="C10" s="13" t="s">
        <v>50</v>
      </c>
      <c r="E10" s="13">
        <v>2491</v>
      </c>
      <c r="G10" s="13">
        <v>4821</v>
      </c>
    </row>
    <row r="11" spans="1:8" ht="21.75">
      <c r="A11" s="31" t="s">
        <v>53</v>
      </c>
      <c r="C11" s="13" t="s">
        <v>54</v>
      </c>
      <c r="E11" s="13">
        <v>4952</v>
      </c>
      <c r="G11" s="13">
        <v>7814</v>
      </c>
    </row>
    <row r="12" spans="1:8" ht="21.75">
      <c r="A12" s="31" t="s">
        <v>77</v>
      </c>
      <c r="C12" s="13" t="s">
        <v>208</v>
      </c>
      <c r="E12" s="13">
        <v>0</v>
      </c>
      <c r="G12" s="13">
        <v>87049055</v>
      </c>
    </row>
    <row r="13" spans="1:8" ht="21.75">
      <c r="A13" s="31" t="s">
        <v>77</v>
      </c>
      <c r="C13" s="13" t="s">
        <v>209</v>
      </c>
      <c r="E13" s="13">
        <v>0</v>
      </c>
      <c r="G13" s="13">
        <v>290850961</v>
      </c>
    </row>
    <row r="14" spans="1:8" ht="21.75">
      <c r="A14" s="31" t="s">
        <v>56</v>
      </c>
      <c r="C14" s="13" t="s">
        <v>57</v>
      </c>
      <c r="E14" s="13">
        <v>20613</v>
      </c>
      <c r="G14" s="13">
        <v>41879</v>
      </c>
    </row>
    <row r="15" spans="1:8" ht="21.75">
      <c r="A15" s="31" t="s">
        <v>77</v>
      </c>
      <c r="C15" s="13" t="s">
        <v>210</v>
      </c>
      <c r="E15" s="13">
        <v>0</v>
      </c>
      <c r="G15" s="13">
        <v>2158621116</v>
      </c>
    </row>
    <row r="16" spans="1:8" ht="21.75">
      <c r="A16" s="31" t="s">
        <v>77</v>
      </c>
      <c r="C16" s="13" t="s">
        <v>211</v>
      </c>
      <c r="E16" s="13">
        <v>0</v>
      </c>
      <c r="G16" s="13">
        <v>3659442966</v>
      </c>
    </row>
    <row r="17" spans="1:7" ht="21.75">
      <c r="A17" s="31" t="s">
        <v>59</v>
      </c>
      <c r="C17" s="13" t="s">
        <v>60</v>
      </c>
      <c r="E17" s="13">
        <v>6293054499</v>
      </c>
      <c r="G17" s="13">
        <v>12103436982</v>
      </c>
    </row>
    <row r="18" spans="1:7" ht="21.75">
      <c r="A18" s="31" t="s">
        <v>77</v>
      </c>
      <c r="C18" s="13" t="s">
        <v>212</v>
      </c>
      <c r="E18" s="13">
        <v>291512320</v>
      </c>
      <c r="G18" s="13">
        <v>7412050208</v>
      </c>
    </row>
    <row r="19" spans="1:7" ht="21.75">
      <c r="A19" s="31" t="s">
        <v>77</v>
      </c>
      <c r="C19" s="13" t="s">
        <v>213</v>
      </c>
      <c r="E19" s="13">
        <v>33419753</v>
      </c>
      <c r="G19" s="13">
        <v>1000142467</v>
      </c>
    </row>
    <row r="20" spans="1:7" ht="21.75">
      <c r="A20" s="31" t="s">
        <v>77</v>
      </c>
      <c r="C20" s="13" t="s">
        <v>214</v>
      </c>
      <c r="E20" s="13">
        <v>98874466</v>
      </c>
      <c r="G20" s="13">
        <v>1620416496</v>
      </c>
    </row>
    <row r="21" spans="1:7" ht="21.75">
      <c r="A21" s="31" t="s">
        <v>77</v>
      </c>
      <c r="C21" s="13" t="s">
        <v>215</v>
      </c>
      <c r="E21" s="13">
        <v>53112961</v>
      </c>
      <c r="G21" s="13">
        <v>2743249320</v>
      </c>
    </row>
    <row r="22" spans="1:7" ht="21.75">
      <c r="A22" s="31" t="s">
        <v>77</v>
      </c>
      <c r="C22" s="13" t="s">
        <v>216</v>
      </c>
      <c r="E22" s="13">
        <v>17284826</v>
      </c>
      <c r="G22" s="13">
        <v>365535398</v>
      </c>
    </row>
    <row r="23" spans="1:7" ht="21.75">
      <c r="A23" s="31" t="s">
        <v>77</v>
      </c>
      <c r="C23" s="13" t="s">
        <v>217</v>
      </c>
      <c r="E23" s="13">
        <v>3640992</v>
      </c>
      <c r="G23" s="13">
        <v>384876715</v>
      </c>
    </row>
    <row r="24" spans="1:7" ht="21.75">
      <c r="A24" s="31" t="s">
        <v>64</v>
      </c>
      <c r="C24" s="13" t="s">
        <v>218</v>
      </c>
      <c r="E24" s="13">
        <v>0</v>
      </c>
      <c r="G24" s="13">
        <v>8483662699</v>
      </c>
    </row>
    <row r="25" spans="1:7" ht="21.75">
      <c r="A25" s="31" t="s">
        <v>70</v>
      </c>
      <c r="C25" s="13" t="s">
        <v>219</v>
      </c>
      <c r="E25" s="13">
        <v>0</v>
      </c>
      <c r="G25" s="13">
        <v>3543032779</v>
      </c>
    </row>
    <row r="26" spans="1:7" ht="21.75">
      <c r="A26" s="31" t="s">
        <v>77</v>
      </c>
      <c r="C26" s="13" t="s">
        <v>220</v>
      </c>
      <c r="E26" s="13">
        <v>13168807</v>
      </c>
      <c r="G26" s="13">
        <v>209732664</v>
      </c>
    </row>
    <row r="27" spans="1:7" ht="21.75">
      <c r="A27" s="31" t="s">
        <v>70</v>
      </c>
      <c r="C27" s="13" t="s">
        <v>221</v>
      </c>
      <c r="E27" s="13">
        <v>154153027</v>
      </c>
      <c r="G27" s="13">
        <v>4547513661</v>
      </c>
    </row>
    <row r="28" spans="1:7" ht="21.75">
      <c r="A28" s="31" t="s">
        <v>70</v>
      </c>
      <c r="C28" s="13" t="s">
        <v>222</v>
      </c>
      <c r="E28" s="13">
        <v>661240444</v>
      </c>
      <c r="G28" s="13">
        <v>6593289606</v>
      </c>
    </row>
    <row r="29" spans="1:7" ht="21.75">
      <c r="A29" s="31" t="s">
        <v>64</v>
      </c>
      <c r="C29" s="13" t="s">
        <v>65</v>
      </c>
      <c r="E29" s="13">
        <v>1410353989</v>
      </c>
      <c r="G29" s="13">
        <v>2688211251</v>
      </c>
    </row>
    <row r="30" spans="1:7" ht="21.75">
      <c r="A30" s="31" t="s">
        <v>64</v>
      </c>
      <c r="C30" s="13" t="s">
        <v>68</v>
      </c>
      <c r="E30" s="13">
        <v>6005113222</v>
      </c>
      <c r="G30" s="13">
        <v>16088237578</v>
      </c>
    </row>
    <row r="31" spans="1:7" ht="21.75">
      <c r="A31" s="31" t="s">
        <v>70</v>
      </c>
      <c r="C31" s="13" t="s">
        <v>71</v>
      </c>
      <c r="E31" s="13">
        <v>12322404372</v>
      </c>
      <c r="G31" s="13">
        <v>24180327863</v>
      </c>
    </row>
    <row r="32" spans="1:7" ht="21.75">
      <c r="A32" s="31" t="s">
        <v>70</v>
      </c>
      <c r="C32" s="13" t="s">
        <v>73</v>
      </c>
      <c r="E32" s="13">
        <v>5081967214</v>
      </c>
      <c r="G32" s="13">
        <v>9825136598</v>
      </c>
    </row>
    <row r="33" spans="1:7" ht="21.75">
      <c r="A33" s="31" t="s">
        <v>64</v>
      </c>
      <c r="C33" s="13" t="s">
        <v>76</v>
      </c>
      <c r="E33" s="13">
        <v>2199197625</v>
      </c>
      <c r="G33" s="13">
        <v>8703708881</v>
      </c>
    </row>
    <row r="34" spans="1:7" ht="21.75">
      <c r="A34" s="31" t="s">
        <v>77</v>
      </c>
      <c r="C34" s="13" t="s">
        <v>78</v>
      </c>
      <c r="E34" s="13">
        <v>131926221</v>
      </c>
      <c r="G34" s="13">
        <v>4134369076</v>
      </c>
    </row>
    <row r="35" spans="1:7" ht="21.75">
      <c r="A35" s="31" t="s">
        <v>59</v>
      </c>
      <c r="C35" s="13" t="s">
        <v>79</v>
      </c>
      <c r="E35" s="13">
        <v>2730195971</v>
      </c>
      <c r="G35" s="13">
        <v>5188650946</v>
      </c>
    </row>
    <row r="36" spans="1:7" ht="21.75">
      <c r="A36" s="31" t="s">
        <v>77</v>
      </c>
      <c r="C36" s="13" t="s">
        <v>82</v>
      </c>
      <c r="E36" s="13">
        <v>725624388</v>
      </c>
      <c r="G36" s="13">
        <v>2638302355</v>
      </c>
    </row>
    <row r="37" spans="1:7" ht="21.75">
      <c r="A37" s="31" t="s">
        <v>83</v>
      </c>
      <c r="C37" s="13" t="s">
        <v>84</v>
      </c>
      <c r="E37" s="13">
        <v>0</v>
      </c>
      <c r="G37" s="13">
        <v>3597126</v>
      </c>
    </row>
    <row r="38" spans="1:7" ht="21.75">
      <c r="A38" s="31" t="s">
        <v>77</v>
      </c>
      <c r="C38" s="13" t="s">
        <v>87</v>
      </c>
      <c r="E38" s="13">
        <v>3179375593</v>
      </c>
      <c r="G38" s="13">
        <v>12826743668</v>
      </c>
    </row>
    <row r="39" spans="1:7" ht="21.75">
      <c r="A39" s="31" t="s">
        <v>77</v>
      </c>
      <c r="C39" s="13" t="s">
        <v>90</v>
      </c>
      <c r="E39" s="13">
        <v>2641964383</v>
      </c>
      <c r="G39" s="13">
        <v>5274645649</v>
      </c>
    </row>
    <row r="40" spans="1:7" ht="21.75">
      <c r="A40" s="31" t="s">
        <v>59</v>
      </c>
      <c r="C40" s="13" t="s">
        <v>93</v>
      </c>
      <c r="E40" s="13">
        <v>2240131145</v>
      </c>
      <c r="G40" s="13">
        <v>4480262290</v>
      </c>
    </row>
    <row r="41" spans="1:7" ht="21.75">
      <c r="A41" s="31" t="s">
        <v>77</v>
      </c>
      <c r="C41" s="13" t="s">
        <v>96</v>
      </c>
      <c r="E41" s="13">
        <v>422143561</v>
      </c>
      <c r="G41" s="13">
        <v>842889795</v>
      </c>
    </row>
    <row r="42" spans="1:7" ht="21.75">
      <c r="A42" s="31" t="s">
        <v>77</v>
      </c>
      <c r="C42" s="13" t="s">
        <v>97</v>
      </c>
      <c r="E42" s="13">
        <v>1287318286</v>
      </c>
      <c r="G42" s="13">
        <v>2531850062</v>
      </c>
    </row>
    <row r="43" spans="1:7" ht="21.75">
      <c r="A43" s="31" t="s">
        <v>64</v>
      </c>
      <c r="C43" s="13" t="s">
        <v>223</v>
      </c>
      <c r="E43" s="13">
        <v>0</v>
      </c>
      <c r="G43" s="13">
        <v>1705699461</v>
      </c>
    </row>
    <row r="44" spans="1:7" ht="21.75">
      <c r="A44" s="31" t="s">
        <v>70</v>
      </c>
      <c r="C44" s="13" t="s">
        <v>100</v>
      </c>
      <c r="E44" s="13">
        <v>1207888501</v>
      </c>
      <c r="G44" s="13">
        <v>2800425036</v>
      </c>
    </row>
    <row r="45" spans="1:7" ht="21.75">
      <c r="A45" s="31" t="s">
        <v>103</v>
      </c>
      <c r="C45" s="13" t="s">
        <v>104</v>
      </c>
      <c r="E45" s="13">
        <v>1736</v>
      </c>
      <c r="G45" s="13">
        <v>3693</v>
      </c>
    </row>
    <row r="46" spans="1:7" ht="21.75">
      <c r="A46" s="31" t="s">
        <v>106</v>
      </c>
      <c r="C46" s="13" t="s">
        <v>107</v>
      </c>
      <c r="E46" s="13">
        <v>4048415</v>
      </c>
      <c r="G46" s="13">
        <v>4768997</v>
      </c>
    </row>
    <row r="47" spans="1:7" ht="21.75">
      <c r="A47" s="31" t="s">
        <v>109</v>
      </c>
      <c r="C47" s="13" t="s">
        <v>110</v>
      </c>
      <c r="E47" s="13">
        <v>7352459016</v>
      </c>
      <c r="G47" s="13">
        <v>15164733885</v>
      </c>
    </row>
    <row r="48" spans="1:7" ht="21.75">
      <c r="A48" s="31" t="s">
        <v>109</v>
      </c>
      <c r="C48" s="13" t="s">
        <v>112</v>
      </c>
      <c r="E48" s="13">
        <v>12262295076</v>
      </c>
      <c r="G48" s="13">
        <v>25282753195</v>
      </c>
    </row>
    <row r="49" spans="1:7" ht="21.75">
      <c r="A49" s="31" t="s">
        <v>109</v>
      </c>
      <c r="C49" s="13" t="s">
        <v>113</v>
      </c>
      <c r="E49" s="13">
        <v>12262295076</v>
      </c>
      <c r="G49" s="13">
        <v>25282753195</v>
      </c>
    </row>
    <row r="50" spans="1:7" ht="21.75">
      <c r="A50" s="31" t="s">
        <v>109</v>
      </c>
      <c r="C50" s="13" t="s">
        <v>114</v>
      </c>
      <c r="E50" s="13">
        <v>4904918017</v>
      </c>
      <c r="G50" s="13">
        <v>10113101264</v>
      </c>
    </row>
    <row r="51" spans="1:7" ht="21.75">
      <c r="A51" s="31" t="s">
        <v>109</v>
      </c>
      <c r="C51" s="13" t="s">
        <v>115</v>
      </c>
      <c r="E51" s="13">
        <v>4904918017</v>
      </c>
      <c r="G51" s="13">
        <v>10113101264</v>
      </c>
    </row>
    <row r="52" spans="1:7" ht="21.75">
      <c r="A52" s="31" t="s">
        <v>109</v>
      </c>
      <c r="C52" s="13" t="s">
        <v>116</v>
      </c>
      <c r="E52" s="13">
        <v>7357377026</v>
      </c>
      <c r="G52" s="13">
        <v>15169651895</v>
      </c>
    </row>
    <row r="53" spans="1:7" ht="21.75">
      <c r="A53" s="31" t="s">
        <v>77</v>
      </c>
      <c r="C53" s="13" t="s">
        <v>117</v>
      </c>
      <c r="E53" s="13">
        <v>1114980822</v>
      </c>
      <c r="G53" s="13">
        <v>2544547490</v>
      </c>
    </row>
    <row r="54" spans="1:7" ht="21.75">
      <c r="A54" s="31" t="s">
        <v>70</v>
      </c>
      <c r="C54" s="13" t="s">
        <v>120</v>
      </c>
      <c r="E54" s="13">
        <v>626304402</v>
      </c>
      <c r="G54" s="13">
        <v>1190219791</v>
      </c>
    </row>
    <row r="55" spans="1:7" ht="21.75">
      <c r="A55" s="31" t="s">
        <v>123</v>
      </c>
      <c r="C55" s="13" t="s">
        <v>124</v>
      </c>
      <c r="E55" s="13">
        <v>20900835245</v>
      </c>
      <c r="G55" s="13">
        <v>36685261470</v>
      </c>
    </row>
    <row r="56" spans="1:7" ht="21.75">
      <c r="A56" s="31" t="s">
        <v>123</v>
      </c>
      <c r="C56" s="13" t="s">
        <v>127</v>
      </c>
      <c r="E56" s="13">
        <v>14131426229</v>
      </c>
      <c r="G56" s="13">
        <v>24376672109</v>
      </c>
    </row>
    <row r="57" spans="1:7" ht="21.75">
      <c r="A57" s="31" t="s">
        <v>123</v>
      </c>
      <c r="C57" s="13" t="s">
        <v>130</v>
      </c>
      <c r="E57" s="13">
        <v>412546475</v>
      </c>
      <c r="G57" s="13">
        <v>699179260</v>
      </c>
    </row>
    <row r="58" spans="1:7" ht="21.75">
      <c r="A58" s="31" t="s">
        <v>132</v>
      </c>
      <c r="C58" s="13" t="s">
        <v>133</v>
      </c>
      <c r="E58" s="13">
        <v>246242</v>
      </c>
      <c r="G58" s="13">
        <v>521658</v>
      </c>
    </row>
    <row r="59" spans="1:7" ht="21.75">
      <c r="A59" s="31" t="s">
        <v>135</v>
      </c>
      <c r="C59" s="13" t="s">
        <v>136</v>
      </c>
      <c r="E59" s="13">
        <v>1373753</v>
      </c>
      <c r="G59" s="13">
        <v>1456853</v>
      </c>
    </row>
    <row r="60" spans="1:7" ht="21.75">
      <c r="A60" s="31" t="s">
        <v>138</v>
      </c>
      <c r="C60" s="13" t="s">
        <v>139</v>
      </c>
      <c r="E60" s="13">
        <v>42427650249</v>
      </c>
      <c r="G60" s="13">
        <v>69800327829</v>
      </c>
    </row>
    <row r="61" spans="1:7" ht="21.75">
      <c r="A61" s="31" t="s">
        <v>70</v>
      </c>
      <c r="C61" s="13" t="s">
        <v>141</v>
      </c>
      <c r="E61" s="13">
        <v>8625683061</v>
      </c>
      <c r="G61" s="13">
        <v>13177595615</v>
      </c>
    </row>
    <row r="62" spans="1:7" ht="21.75">
      <c r="A62" s="31" t="s">
        <v>64</v>
      </c>
      <c r="C62" s="13" t="s">
        <v>144</v>
      </c>
      <c r="E62" s="13">
        <v>19055366121</v>
      </c>
      <c r="G62" s="13">
        <v>29111191246</v>
      </c>
    </row>
    <row r="63" spans="1:7" ht="21.75">
      <c r="A63" s="31" t="s">
        <v>77</v>
      </c>
      <c r="C63" s="13" t="s">
        <v>146</v>
      </c>
      <c r="E63" s="13">
        <v>193758463</v>
      </c>
      <c r="G63" s="13">
        <v>293762831</v>
      </c>
    </row>
    <row r="64" spans="1:7" ht="21.75">
      <c r="A64" s="31" t="s">
        <v>64</v>
      </c>
      <c r="C64" s="13" t="s">
        <v>149</v>
      </c>
      <c r="E64" s="13">
        <v>299317679</v>
      </c>
      <c r="G64" s="13">
        <v>395871769</v>
      </c>
    </row>
    <row r="65" spans="1:7" ht="21.75">
      <c r="A65" s="31" t="s">
        <v>64</v>
      </c>
      <c r="C65" s="13" t="s">
        <v>151</v>
      </c>
      <c r="E65" s="13">
        <v>2636893852</v>
      </c>
      <c r="G65" s="13">
        <v>2892077128</v>
      </c>
    </row>
    <row r="66" spans="1:7" ht="21.75">
      <c r="A66" s="31" t="s">
        <v>77</v>
      </c>
      <c r="C66" s="13" t="s">
        <v>154</v>
      </c>
      <c r="E66" s="13">
        <v>4385148609</v>
      </c>
      <c r="G66" s="13">
        <v>4385148609</v>
      </c>
    </row>
    <row r="67" spans="1:7" ht="21.75">
      <c r="A67" s="31" t="s">
        <v>138</v>
      </c>
      <c r="C67" s="13" t="s">
        <v>157</v>
      </c>
      <c r="E67" s="13">
        <v>12536557353</v>
      </c>
      <c r="G67" s="13">
        <v>12536557353</v>
      </c>
    </row>
    <row r="68" spans="1:7" ht="21.75">
      <c r="A68" s="31" t="s">
        <v>64</v>
      </c>
      <c r="C68" s="13" t="s">
        <v>160</v>
      </c>
      <c r="E68" s="13">
        <v>9820829382</v>
      </c>
      <c r="G68" s="13">
        <v>9820829382</v>
      </c>
    </row>
    <row r="69" spans="1:7" ht="21.75">
      <c r="A69" s="31" t="s">
        <v>64</v>
      </c>
      <c r="C69" s="13" t="s">
        <v>163</v>
      </c>
      <c r="E69" s="13">
        <v>4274896318</v>
      </c>
      <c r="G69" s="13">
        <v>4274896318</v>
      </c>
    </row>
    <row r="70" spans="1:7" ht="21.75">
      <c r="A70" s="31" t="s">
        <v>64</v>
      </c>
      <c r="C70" s="13" t="s">
        <v>165</v>
      </c>
      <c r="E70" s="13">
        <v>1017874631</v>
      </c>
      <c r="G70" s="13">
        <v>1017874631</v>
      </c>
    </row>
    <row r="71" spans="1:7" ht="21.75">
      <c r="A71" s="31" t="s">
        <v>64</v>
      </c>
      <c r="C71" s="13" t="s">
        <v>168</v>
      </c>
      <c r="E71" s="13">
        <v>1548053265</v>
      </c>
      <c r="G71" s="13">
        <v>1548053265</v>
      </c>
    </row>
    <row r="72" spans="1:7" ht="21.75">
      <c r="A72" s="31" t="s">
        <v>64</v>
      </c>
      <c r="C72" s="13" t="s">
        <v>171</v>
      </c>
      <c r="E72" s="13">
        <v>1694038164</v>
      </c>
      <c r="G72" s="13">
        <v>1694038164</v>
      </c>
    </row>
    <row r="73" spans="1:7" ht="21.75">
      <c r="A73" s="31" t="s">
        <v>174</v>
      </c>
      <c r="C73" s="13" t="s">
        <v>175</v>
      </c>
      <c r="E73" s="13">
        <v>1815542622</v>
      </c>
      <c r="G73" s="13">
        <v>1815542622</v>
      </c>
    </row>
    <row r="74" spans="1:7" ht="21.75">
      <c r="A74" s="31" t="s">
        <v>70</v>
      </c>
      <c r="C74" s="13" t="s">
        <v>178</v>
      </c>
      <c r="E74" s="13">
        <v>82404370</v>
      </c>
      <c r="G74" s="13">
        <v>82404370</v>
      </c>
    </row>
    <row r="75" spans="1:7" ht="22.5" thickBot="1">
      <c r="A75" s="31" t="s">
        <v>174</v>
      </c>
      <c r="C75" s="13" t="s">
        <v>181</v>
      </c>
      <c r="E75" s="13">
        <v>199672131</v>
      </c>
      <c r="G75" s="13">
        <v>199672131</v>
      </c>
    </row>
    <row r="76" spans="1:7" ht="22.5" thickBot="1">
      <c r="E76" s="25">
        <f>SUM(E9:E75)</f>
        <v>246062145439</v>
      </c>
      <c r="G76" s="25">
        <f>SUM(G9:G75)</f>
        <v>478807310159</v>
      </c>
    </row>
    <row r="77" spans="1:7" ht="19.5" thickTop="1"/>
  </sheetData>
  <mergeCells count="9">
    <mergeCell ref="B2:E2"/>
    <mergeCell ref="G8"/>
    <mergeCell ref="B3:E3"/>
    <mergeCell ref="B4:E4"/>
    <mergeCell ref="A6:H6"/>
    <mergeCell ref="A8"/>
    <mergeCell ref="C8"/>
    <mergeCell ref="A7:C7"/>
    <mergeCell ref="E8"/>
  </mergeCells>
  <pageMargins left="0.7" right="0.7" top="0.75" bottom="0.75" header="0.3" footer="0.3"/>
  <ignoredErrors>
    <ignoredError sqref="C9:C7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3"/>
  <sheetViews>
    <sheetView rightToLeft="1" workbookViewId="0">
      <selection activeCell="C12" sqref="C12"/>
    </sheetView>
  </sheetViews>
  <sheetFormatPr defaultRowHeight="15"/>
  <cols>
    <col min="1" max="1" width="37.5703125" style="1" bestFit="1" customWidth="1"/>
    <col min="2" max="2" width="1" style="1" customWidth="1"/>
    <col min="3" max="3" width="16.42578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>
      <c r="A2" s="79" t="s">
        <v>235</v>
      </c>
      <c r="B2" s="79"/>
      <c r="C2" s="79"/>
      <c r="D2" s="79"/>
      <c r="E2" s="79"/>
    </row>
    <row r="3" spans="1:5" ht="30">
      <c r="A3" s="79" t="s">
        <v>186</v>
      </c>
      <c r="B3" s="79" t="s">
        <v>186</v>
      </c>
      <c r="C3" s="79" t="s">
        <v>186</v>
      </c>
      <c r="D3" s="79" t="s">
        <v>186</v>
      </c>
    </row>
    <row r="4" spans="1:5" ht="30">
      <c r="A4" s="79" t="s">
        <v>2</v>
      </c>
      <c r="B4" s="79" t="s">
        <v>2</v>
      </c>
      <c r="C4" s="79" t="s">
        <v>2</v>
      </c>
      <c r="D4" s="79" t="s">
        <v>2</v>
      </c>
    </row>
    <row r="5" spans="1:5" ht="23.25">
      <c r="A5" s="9"/>
      <c r="B5" s="9"/>
      <c r="C5" s="9"/>
      <c r="D5" s="9"/>
    </row>
    <row r="6" spans="1:5" s="17" customFormat="1" ht="25.5">
      <c r="A6" s="86" t="s">
        <v>252</v>
      </c>
      <c r="B6" s="86"/>
      <c r="C6" s="86"/>
      <c r="D6" s="86"/>
      <c r="E6" s="86"/>
    </row>
    <row r="7" spans="1:5" s="7" customFormat="1" ht="22.5" thickBot="1">
      <c r="A7" s="91" t="s">
        <v>224</v>
      </c>
      <c r="C7" s="29" t="s">
        <v>240</v>
      </c>
      <c r="E7" s="29" t="s">
        <v>6</v>
      </c>
    </row>
    <row r="8" spans="1:5" s="7" customFormat="1" ht="22.5" thickBot="1">
      <c r="A8" s="88" t="s">
        <v>224</v>
      </c>
      <c r="C8" s="29" t="s">
        <v>41</v>
      </c>
      <c r="E8" s="29" t="s">
        <v>41</v>
      </c>
    </row>
    <row r="9" spans="1:5" ht="19.5" customHeight="1">
      <c r="A9" s="31" t="s">
        <v>224</v>
      </c>
      <c r="C9" s="13">
        <v>0</v>
      </c>
      <c r="D9" s="13"/>
      <c r="E9" s="13">
        <v>0</v>
      </c>
    </row>
    <row r="10" spans="1:5" ht="19.5" customHeight="1">
      <c r="A10" s="31" t="s">
        <v>225</v>
      </c>
      <c r="C10" s="13">
        <v>0</v>
      </c>
      <c r="D10" s="13"/>
      <c r="E10" s="13">
        <v>700341413</v>
      </c>
    </row>
    <row r="11" spans="1:5" ht="19.5" customHeight="1" thickBot="1">
      <c r="A11" s="31" t="s">
        <v>226</v>
      </c>
      <c r="C11" s="13">
        <v>8235750</v>
      </c>
      <c r="D11" s="13"/>
      <c r="E11" s="13">
        <v>8235750</v>
      </c>
    </row>
    <row r="12" spans="1:5" ht="19.5" customHeight="1" thickBot="1">
      <c r="A12" s="2" t="s">
        <v>195</v>
      </c>
      <c r="C12" s="25">
        <f t="shared" ref="C12:D12" si="0">SUM(C9:C11)</f>
        <v>8235750</v>
      </c>
      <c r="D12" s="13">
        <f t="shared" si="0"/>
        <v>0</v>
      </c>
      <c r="E12" s="25">
        <f>SUM(E9:E11)</f>
        <v>708577163</v>
      </c>
    </row>
    <row r="13" spans="1:5" ht="15.75" thickTop="1"/>
  </sheetData>
  <mergeCells count="5">
    <mergeCell ref="A3:D3"/>
    <mergeCell ref="A4:D4"/>
    <mergeCell ref="A7:A8"/>
    <mergeCell ref="A6:E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</vt:lpstr>
      <vt:lpstr>سهام</vt:lpstr>
      <vt:lpstr>اوراق مشارکت</vt:lpstr>
      <vt:lpstr>سپرده</vt:lpstr>
      <vt:lpstr> درآمدها</vt:lpstr>
      <vt:lpstr>درآمد سرمایه‌گذاری در سهام</vt:lpstr>
      <vt:lpstr>درآمد سرمایه گذاری در اوراق بها</vt:lpstr>
      <vt:lpstr>درآمد سپرده بانکی</vt:lpstr>
      <vt:lpstr>سایر درآمدها</vt:lpstr>
      <vt:lpstr>سود اوراق بهادار و سپرده بانکی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Samira Helali</cp:lastModifiedBy>
  <dcterms:modified xsi:type="dcterms:W3CDTF">2024-05-29T16:05:58Z</dcterms:modified>
</cp:coreProperties>
</file>