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elali\ماهور\گزارش پرتفوی\1402\1402.09.30\"/>
    </mc:Choice>
  </mc:AlternateContent>
  <xr:revisionPtr revIDLastSave="0" documentId="13_ncr:1_{16CD4018-D1FF-4520-A00B-11E4E20B7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جمع درآمدها" sheetId="15" r:id="rId8"/>
    <sheet name="درآمد سود سهام" sheetId="8" r:id="rId9"/>
    <sheet name="درآمد ناشی از تغییر قیمت اوراق" sheetId="9" r:id="rId10"/>
    <sheet name="سود اوراق بهادار و سپرده بانکی" sheetId="7" r:id="rId11"/>
    <sheet name="درآمد ناشی از فروش" sheetId="10" r:id="rId12"/>
    <sheet name="سرمایه‌گذاری در سهام" sheetId="11" r:id="rId13"/>
    <sheet name="سرمایه‌گذاری در اوراق بهادار" sheetId="12" r:id="rId14"/>
    <sheet name="درآمد سپرده بانکی" sheetId="13" r:id="rId15"/>
    <sheet name="سایر درآمدها" sheetId="14" r:id="rId16"/>
  </sheets>
  <definedNames>
    <definedName name="_xlnm.Print_Area" localSheetId="0">'0'!$A$1:$K$23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5" l="1"/>
  <c r="AC10" i="5"/>
  <c r="AA10" i="5"/>
  <c r="Y10" i="5"/>
  <c r="W10" i="5"/>
  <c r="C8" i="4"/>
  <c r="E8" i="4"/>
  <c r="G8" i="4"/>
  <c r="I8" i="4"/>
  <c r="K8" i="4"/>
  <c r="I11" i="15"/>
  <c r="G11" i="15" l="1"/>
  <c r="E11" i="15"/>
  <c r="K17" i="13"/>
  <c r="I17" i="13"/>
  <c r="G17" i="13"/>
  <c r="E17" i="13"/>
  <c r="Q8" i="12"/>
  <c r="O8" i="12"/>
  <c r="M8" i="12"/>
  <c r="K8" i="12"/>
  <c r="I8" i="12"/>
  <c r="G8" i="12"/>
  <c r="E8" i="12"/>
  <c r="C8" i="12"/>
  <c r="Q10" i="9"/>
  <c r="O10" i="9"/>
  <c r="M10" i="9"/>
  <c r="K10" i="9"/>
  <c r="I10" i="9"/>
  <c r="G10" i="9"/>
  <c r="E10" i="9"/>
  <c r="C10" i="9"/>
  <c r="S19" i="7"/>
  <c r="Q19" i="7"/>
  <c r="O19" i="7"/>
  <c r="M19" i="7"/>
  <c r="K19" i="7"/>
  <c r="I19" i="7"/>
  <c r="S20" i="6"/>
  <c r="Q20" i="6"/>
  <c r="O20" i="6"/>
  <c r="M20" i="6"/>
  <c r="K20" i="6"/>
  <c r="AE11" i="3"/>
  <c r="AC11" i="3"/>
  <c r="AA11" i="3"/>
  <c r="Q11" i="3" l="1"/>
  <c r="S11" i="3"/>
  <c r="AK11" i="3"/>
  <c r="AI11" i="3"/>
  <c r="AG11" i="3"/>
  <c r="W11" i="3"/>
  <c r="U7" i="11"/>
  <c r="S7" i="11"/>
  <c r="Q7" i="11"/>
  <c r="O7" i="11"/>
  <c r="M7" i="11"/>
  <c r="K7" i="11"/>
  <c r="I7" i="11"/>
  <c r="G7" i="11"/>
  <c r="E7" i="11"/>
  <c r="C7" i="11"/>
  <c r="Q7" i="10"/>
  <c r="O7" i="10"/>
  <c r="M7" i="10"/>
  <c r="K7" i="10"/>
  <c r="I7" i="10"/>
  <c r="G7" i="10"/>
  <c r="E7" i="10"/>
  <c r="C7" i="10"/>
  <c r="S10" i="5"/>
  <c r="U10" i="5"/>
  <c r="Q10" i="5"/>
  <c r="M10" i="5"/>
  <c r="K10" i="5"/>
  <c r="I10" i="5"/>
  <c r="E10" i="5"/>
  <c r="C10" i="5"/>
  <c r="U13" i="1" l="1"/>
  <c r="S13" i="1"/>
  <c r="Q13" i="1"/>
  <c r="O13" i="1"/>
  <c r="M13" i="1"/>
  <c r="L13" i="1"/>
  <c r="J13" i="1"/>
  <c r="I13" i="1"/>
  <c r="G13" i="1"/>
  <c r="E13" i="1"/>
  <c r="C13" i="1"/>
  <c r="Q9" i="2" l="1"/>
  <c r="M9" i="2"/>
  <c r="C9" i="2"/>
  <c r="K9" i="8"/>
  <c r="I9" i="2"/>
  <c r="G9" i="8"/>
  <c r="I9" i="8"/>
  <c r="O9" i="8"/>
  <c r="C9" i="8"/>
  <c r="K9" i="2"/>
  <c r="E9" i="2"/>
  <c r="M9" i="8"/>
  <c r="S9" i="8"/>
  <c r="Q9" i="8"/>
  <c r="E9" i="8"/>
</calcChain>
</file>

<file path=xl/sharedStrings.xml><?xml version="1.0" encoding="utf-8"?>
<sst xmlns="http://schemas.openxmlformats.org/spreadsheetml/2006/main" count="573" uniqueCount="128">
  <si>
    <t xml:space="preserve">صندوق قابل معامله با درآمد ثابت ماهور 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</si>
  <si>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</si>
  <si>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</si>
  <si>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</si>
  <si>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</si>
  <si>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</si>
  <si>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</si>
  <si>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</si>
  <si>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</si>
  <si>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</si>
  <si>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</si>
  <si>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</si>
  <si>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</si>
  <si>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</si>
  <si>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</si>
  <si>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</si>
  <si>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</si>
  <si>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</si>
  <si>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</si>
  <si>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</si>
  <si>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</si>
  <si>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</si>
  <si>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</si>
  <si>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</si>
  <si>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</si>
  <si>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</si>
  <si>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</si>
  <si>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</si>
  <si>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بله</t>
  </si>
  <si>
    <t>1402/06/19</t>
  </si>
  <si>
    <t>1405/03/25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</si>
  <si>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</si>
  <si>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</si>
  <si>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</si>
  <si>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</si>
  <si>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</si>
  <si>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</si>
  <si>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</si>
  <si>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</si>
  <si>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</si>
  <si>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</si>
  <si>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</si>
  <si>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</si>
  <si>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</si>
  <si>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</si>
  <si>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</si>
  <si>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</si>
  <si>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</si>
  <si>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اعتباری ملل بلوار دریا</t>
  </si>
  <si>
    <t>053560345000000259</t>
  </si>
  <si>
    <t>سپرده بلند مدت</t>
  </si>
  <si>
    <t>1402/02/31</t>
  </si>
  <si>
    <t>053510277000000458</t>
  </si>
  <si>
    <t>سپرده کوتاه مدت</t>
  </si>
  <si>
    <t>1402/03/01</t>
  </si>
  <si>
    <t>موسسه اعتباری ملل شهرک گلستان</t>
  </si>
  <si>
    <t>0558-60-386-000000336</t>
  </si>
  <si>
    <t>1402/04/21</t>
  </si>
  <si>
    <t>0535-60-386-000000337</t>
  </si>
  <si>
    <t>1402/05/21</t>
  </si>
  <si>
    <t>موسسه اعتباری ملل جنت آباد‏‏‎(تهران)</t>
  </si>
  <si>
    <t>0414-60-386-000000347</t>
  </si>
  <si>
    <t>0414-60-386-000000342</t>
  </si>
  <si>
    <t>0535-60-386-000000345</t>
  </si>
  <si>
    <t>بانک گردشگری قیطریه</t>
  </si>
  <si>
    <t>133996715420801</t>
  </si>
  <si>
    <t>1402/09/25</t>
  </si>
  <si>
    <t>053560345000000359</t>
  </si>
  <si>
    <t>بانک گردشگری مرکزی</t>
  </si>
  <si>
    <t>110140515420801</t>
  </si>
  <si>
    <t>1402/09/27</t>
  </si>
  <si>
    <t>110140515420802</t>
  </si>
  <si>
    <t>1402/09/29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</si>
  <si>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</si>
  <si>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</si>
  <si>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</si>
  <si>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</si>
  <si>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</si>
  <si>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</si>
  <si>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</si>
  <si>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</si>
  <si>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</si>
  <si>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</si>
  <si>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</si>
  <si>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</si>
  <si>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</si>
  <si>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</si>
  <si>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</si>
  <si>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</si>
  <si>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</si>
  <si>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</si>
  <si>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</si>
  <si>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</si>
  <si>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</si>
  <si>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</si>
  <si>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</si>
  <si>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</si>
  <si>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</si>
  <si>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</si>
  <si>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</si>
  <si>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</si>
  <si>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</si>
  <si>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</si>
  <si>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</si>
  <si>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</si>
  <si>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</si>
  <si>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</si>
  <si>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</si>
  <si>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سرمایه‌گذاری در اوراق بهادار بادرآمد ثابت ماهور</t>
  </si>
  <si>
    <t>‫صورت وضعیت پورتفوی</t>
  </si>
  <si>
    <t>برای ماه منتهی به 30 آذر 1402</t>
  </si>
  <si>
    <t>‫جمع</t>
  </si>
  <si>
    <t>‫اطلاعات آماری مرتبط با اوراق اختیار فروش تبعی خریداری شده توسط صندوق سرمایه گذاری:</t>
  </si>
  <si>
    <t>جمع</t>
  </si>
  <si>
    <t>‫1- سرمایه گذاری ها</t>
  </si>
  <si>
    <t>‫1-1- سرمایه گذاری در سهام و حق تقدم سهام</t>
  </si>
  <si>
    <t>‫2-1- سرمایه گذاری در اوراق بهادار با درآمد ثابت یا علی الحساب</t>
  </si>
  <si>
    <t>‫3-1- سرمایه گذاری در گواهی سپرده بانکی</t>
  </si>
  <si>
    <t>‫4-1- سرمایه گذاری در  سپرده بانکی</t>
  </si>
  <si>
    <t>‫2- درآمد حاصل از سرمایه گذاری ها</t>
  </si>
  <si>
    <t>‫یادداشت</t>
  </si>
  <si>
    <t>‫1-2</t>
  </si>
  <si>
    <t>‫2-2</t>
  </si>
  <si>
    <t>‫3-2</t>
  </si>
  <si>
    <t>‫2-1- درآمد حاصل از سرمایه گذاری در سهام</t>
  </si>
  <si>
    <t>‫2-2- درآمد حاصل از  سرمایه‌گذاری در اوراق بهادار</t>
  </si>
  <si>
    <t>‫2-3- درآمد حاصل از  سپرده بانکی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</si>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</sst>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Calibri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2"/>
      <name val="B Nazanin"/>
      <charset val="178"/>
    </font>
    <font>
      <sz val="11"/>
      <color indexed="8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  <font>
      <b/>
      <u/>
      <sz val="14"/>
      <color rgb="FF000000"/>
      <name val="B Nazanin"/>
      <charset val="178"/>
    </font>
    <font>
      <sz val="12"/>
      <color indexed="8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sz val="11"/>
      <name val="Calibri"/>
      <family val="2"/>
    </font>
    <font>
      <b/>
      <u/>
      <sz val="12"/>
      <color rgb="FF000000"/>
      <name val="B Nazanin"/>
      <charset val="178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37" fontId="6" fillId="0" borderId="3" xfId="0" applyNumberFormat="1" applyFont="1" applyBorder="1" applyAlignment="1">
      <alignment horizontal="center" vertical="center"/>
    </xf>
    <xf numFmtId="0" fontId="5" fillId="0" borderId="0" xfId="0" applyFont="1"/>
    <xf numFmtId="10" fontId="6" fillId="0" borderId="3" xfId="0" applyNumberFormat="1" applyFont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7" fontId="6" fillId="0" borderId="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5" fillId="0" borderId="0" xfId="0" applyFont="1"/>
    <xf numFmtId="0" fontId="11" fillId="0" borderId="0" xfId="0" applyFont="1"/>
    <xf numFmtId="3" fontId="1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11" fillId="0" borderId="0" xfId="0" applyFont="1" applyBorder="1"/>
    <xf numFmtId="37" fontId="6" fillId="0" borderId="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0" fontId="4" fillId="0" borderId="0" xfId="1" applyNumberFormat="1" applyFont="1" applyAlignment="1">
      <alignment horizontal="center"/>
    </xf>
    <xf numFmtId="10" fontId="6" fillId="0" borderId="0" xfId="1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37" fontId="11" fillId="0" borderId="5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11" fillId="0" borderId="6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9" fontId="6" fillId="0" borderId="5" xfId="1" applyFont="1" applyBorder="1" applyAlignment="1">
      <alignment horizontal="center" vertical="center"/>
    </xf>
    <xf numFmtId="0" fontId="0" fillId="0" borderId="0" xfId="0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/>
    <xf numFmtId="0" fontId="7" fillId="0" borderId="0" xfId="0" applyFont="1" applyAlignment="1">
      <alignment vertical="center"/>
    </xf>
    <xf numFmtId="3" fontId="1" fillId="0" borderId="5" xfId="0" applyNumberFormat="1" applyFont="1" applyBorder="1" applyAlignment="1">
      <alignment horizontal="center" vertical="center"/>
    </xf>
    <xf numFmtId="10" fontId="1" fillId="0" borderId="5" xfId="0" applyNumberFormat="1" applyFont="1" applyFill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590551</xdr:colOff>
      <xdr:row>5</xdr:row>
      <xdr:rowOff>47625</xdr:rowOff>
    </xdr:from>
    <xdr:to>
      <xdr:col>9</xdr:col>
      <xdr:colOff>561976</xdr:colOff>
      <xdr:row>15</xdr:row>
      <xdr:rowOff>285177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00704F-2E9B-47E2-B573-7D4131DD7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38024" y="1476375"/>
          <a:ext cx="5457825" cy="3095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D3FF-DA3D-4817-BC5D-03EB83C53777}">
  <dimension ref="B15:J21"/>
  <sheetViews>
    <sheetView rightToLeft="1" tabSelected="1" view="pageBreakPreview" zoomScaleNormal="100" zoomScaleSheetLayoutView="100" workbookViewId="0">
      <selection activeCell="Y8" sqref="Y8"/>
    </sheetView>
  </sheetViews>
  <sheetFormatPr defaultRowHeight="22.5"/>
  <cols>
    <col min="1" max="16384" width="9.140625" style="24"/>
  </cols>
  <sheetData>
    <row r="15" spans="9:10">
      <c r="I15" s="32"/>
      <c r="J15" s="32"/>
    </row>
    <row r="16" spans="9:10">
      <c r="I16" s="32"/>
      <c r="J16" s="32"/>
    </row>
    <row r="17" spans="2:10" ht="24">
      <c r="B17" s="49" t="s">
        <v>108</v>
      </c>
      <c r="C17" s="49"/>
      <c r="D17" s="49"/>
      <c r="E17" s="49"/>
      <c r="F17" s="49"/>
      <c r="G17" s="49"/>
      <c r="H17" s="49"/>
      <c r="I17" s="49"/>
      <c r="J17" s="49"/>
    </row>
    <row r="18" spans="2:10" ht="24">
      <c r="B18" s="49" t="s">
        <v>109</v>
      </c>
      <c r="C18" s="49"/>
      <c r="D18" s="49"/>
      <c r="E18" s="49"/>
      <c r="F18" s="49"/>
      <c r="G18" s="49"/>
      <c r="H18" s="49"/>
      <c r="I18" s="49"/>
      <c r="J18" s="49"/>
    </row>
    <row r="19" spans="2:10" ht="24">
      <c r="B19" s="49" t="s">
        <v>110</v>
      </c>
      <c r="C19" s="49"/>
      <c r="D19" s="49"/>
      <c r="E19" s="49"/>
      <c r="F19" s="49"/>
      <c r="G19" s="49"/>
      <c r="H19" s="49"/>
      <c r="I19" s="49"/>
      <c r="J19" s="49"/>
    </row>
    <row r="20" spans="2:10">
      <c r="I20" s="32"/>
      <c r="J20" s="32"/>
    </row>
    <row r="21" spans="2:10">
      <c r="I21" s="32"/>
      <c r="J21" s="32"/>
    </row>
  </sheetData>
  <mergeCells count="3">
    <mergeCell ref="B17:J17"/>
    <mergeCell ref="B19:J19"/>
    <mergeCell ref="B18:J18"/>
  </mergeCells>
  <pageMargins left="0.7" right="0.7" top="0.75" bottom="0.75" header="0.3" footer="0.3"/>
  <pageSetup scale="58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7"/>
  <sheetViews>
    <sheetView rightToLeft="1" zoomScaleNormal="100" workbookViewId="0">
      <selection activeCell="I15" sqref="I15"/>
    </sheetView>
  </sheetViews>
  <sheetFormatPr defaultRowHeight="22.5"/>
  <cols>
    <col min="1" max="1" width="32.42578125" style="16" bestFit="1" customWidth="1"/>
    <col min="2" max="2" width="1" style="16" customWidth="1"/>
    <col min="3" max="3" width="12.5703125" style="16" bestFit="1" customWidth="1"/>
    <col min="4" max="4" width="1" style="16" customWidth="1"/>
    <col min="5" max="5" width="21.7109375" style="16" bestFit="1" customWidth="1"/>
    <col min="6" max="6" width="1" style="16" customWidth="1"/>
    <col min="7" max="7" width="21.7109375" style="16" bestFit="1" customWidth="1"/>
    <col min="8" max="8" width="1" style="16" customWidth="1"/>
    <col min="9" max="9" width="31.7109375" style="16" bestFit="1" customWidth="1"/>
    <col min="10" max="10" width="1" style="16" customWidth="1"/>
    <col min="11" max="11" width="22" style="16" bestFit="1" customWidth="1"/>
    <col min="12" max="12" width="1" style="16" customWidth="1"/>
    <col min="13" max="13" width="21.7109375" style="16" bestFit="1" customWidth="1"/>
    <col min="14" max="14" width="1" style="16" customWidth="1"/>
    <col min="15" max="15" width="21.7109375" style="16" bestFit="1" customWidth="1"/>
    <col min="16" max="16" width="1" style="16" customWidth="1"/>
    <col min="17" max="17" width="31.7109375" style="16" bestFit="1" customWidth="1"/>
    <col min="18" max="18" width="1" style="16" customWidth="1"/>
    <col min="19" max="19" width="9.140625" style="26" customWidth="1"/>
    <col min="20" max="16384" width="9.140625" style="26"/>
  </cols>
  <sheetData>
    <row r="1" spans="1:19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8"/>
      <c r="S1" s="8"/>
    </row>
    <row r="2" spans="1:19" ht="24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8"/>
      <c r="S2" s="8"/>
    </row>
    <row r="3" spans="1:19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8"/>
      <c r="S3" s="8"/>
    </row>
    <row r="4" spans="1:19" ht="2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8"/>
      <c r="S4" s="8"/>
    </row>
    <row r="5" spans="1:19" ht="24">
      <c r="A5" s="57" t="s">
        <v>125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29"/>
      <c r="M5" s="29"/>
      <c r="N5" s="29"/>
      <c r="O5" s="29"/>
      <c r="P5" s="29"/>
      <c r="Q5" s="29"/>
      <c r="R5" s="8"/>
      <c r="S5" s="8"/>
    </row>
    <row r="7" spans="1:19" ht="24">
      <c r="A7" s="59" t="s">
        <v>3</v>
      </c>
      <c r="C7" s="62" t="s">
        <v>75</v>
      </c>
      <c r="D7" s="62" t="s">
        <v>75</v>
      </c>
      <c r="E7" s="62" t="s">
        <v>75</v>
      </c>
      <c r="F7" s="62" t="s">
        <v>75</v>
      </c>
      <c r="G7" s="62" t="s">
        <v>75</v>
      </c>
      <c r="H7" s="62" t="s">
        <v>75</v>
      </c>
      <c r="I7" s="62" t="s">
        <v>75</v>
      </c>
      <c r="K7" s="62" t="s">
        <v>76</v>
      </c>
      <c r="L7" s="62" t="s">
        <v>76</v>
      </c>
      <c r="M7" s="62" t="s">
        <v>76</v>
      </c>
      <c r="N7" s="62" t="s">
        <v>76</v>
      </c>
      <c r="O7" s="62" t="s">
        <v>76</v>
      </c>
      <c r="P7" s="62" t="s">
        <v>76</v>
      </c>
      <c r="Q7" s="62" t="s">
        <v>76</v>
      </c>
    </row>
    <row r="8" spans="1:19" ht="24.75" thickBot="1">
      <c r="A8" s="59" t="s">
        <v>3</v>
      </c>
      <c r="C8" s="63" t="s">
        <v>7</v>
      </c>
      <c r="E8" s="63" t="s">
        <v>88</v>
      </c>
      <c r="G8" s="63" t="s">
        <v>89</v>
      </c>
      <c r="I8" s="63" t="s">
        <v>90</v>
      </c>
      <c r="K8" s="63" t="s">
        <v>7</v>
      </c>
      <c r="M8" s="63" t="s">
        <v>88</v>
      </c>
      <c r="O8" s="63" t="s">
        <v>89</v>
      </c>
      <c r="Q8" s="63" t="s">
        <v>90</v>
      </c>
    </row>
    <row r="9" spans="1:19" s="69" customFormat="1" ht="25.5" thickTop="1" thickBot="1">
      <c r="A9" s="68" t="s">
        <v>27</v>
      </c>
      <c r="B9" s="66"/>
      <c r="C9" s="70">
        <v>400000</v>
      </c>
      <c r="D9" s="66"/>
      <c r="E9" s="70">
        <v>201833411062</v>
      </c>
      <c r="F9" s="66"/>
      <c r="G9" s="70">
        <v>219916419570</v>
      </c>
      <c r="H9" s="66"/>
      <c r="I9" s="70">
        <v>-18083008507</v>
      </c>
      <c r="J9" s="66"/>
      <c r="K9" s="70">
        <v>400000</v>
      </c>
      <c r="L9" s="66"/>
      <c r="M9" s="70">
        <v>201833411062</v>
      </c>
      <c r="N9" s="66"/>
      <c r="O9" s="70">
        <v>219916419570</v>
      </c>
      <c r="P9" s="66"/>
      <c r="Q9" s="70">
        <v>-18083008507</v>
      </c>
      <c r="R9" s="66"/>
    </row>
    <row r="10" spans="1:19" s="11" customFormat="1" ht="24.75" thickTop="1">
      <c r="A10" s="15" t="s">
        <v>113</v>
      </c>
      <c r="B10" s="15"/>
      <c r="C10" s="68">
        <f>SUM(C9)</f>
        <v>400000</v>
      </c>
      <c r="D10" s="15"/>
      <c r="E10" s="68">
        <f>SUM(E9)</f>
        <v>201833411062</v>
      </c>
      <c r="F10" s="15"/>
      <c r="G10" s="68">
        <f>SUM(G9)</f>
        <v>219916419570</v>
      </c>
      <c r="H10" s="15"/>
      <c r="I10" s="68">
        <f>SUM(I9)</f>
        <v>-18083008507</v>
      </c>
      <c r="J10" s="15"/>
      <c r="K10" s="68">
        <f>SUM(K9)</f>
        <v>400000</v>
      </c>
      <c r="L10" s="15"/>
      <c r="M10" s="68">
        <f>SUM(M9)</f>
        <v>201833411062</v>
      </c>
      <c r="N10" s="15"/>
      <c r="O10" s="68">
        <f>SUM(O9)</f>
        <v>219916419570</v>
      </c>
      <c r="P10" s="15"/>
      <c r="Q10" s="68">
        <f>SUM(Q9)</f>
        <v>-18083008507</v>
      </c>
      <c r="R10" s="15"/>
    </row>
    <row r="13" spans="1:19">
      <c r="I13" s="25"/>
      <c r="K13" s="25"/>
    </row>
    <row r="14" spans="1:19">
      <c r="I14" s="25"/>
      <c r="K14" s="25"/>
      <c r="O14" s="25"/>
    </row>
    <row r="15" spans="1:19">
      <c r="K15" s="25"/>
      <c r="O15" s="25"/>
    </row>
    <row r="16" spans="1:19">
      <c r="O16" s="25"/>
    </row>
    <row r="17" spans="11:11">
      <c r="K17" s="25"/>
    </row>
  </sheetData>
  <mergeCells count="15">
    <mergeCell ref="A1:Q1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2"/>
  <sheetViews>
    <sheetView rightToLeft="1" zoomScaleNormal="100" workbookViewId="0">
      <selection activeCell="A7" sqref="A7:G7"/>
    </sheetView>
  </sheetViews>
  <sheetFormatPr defaultRowHeight="22.5"/>
  <cols>
    <col min="1" max="1" width="37.5703125" style="16" bestFit="1" customWidth="1"/>
    <col min="2" max="2" width="1" style="16" customWidth="1"/>
    <col min="3" max="3" width="20.85546875" style="16" bestFit="1" customWidth="1"/>
    <col min="4" max="4" width="1" style="16" customWidth="1"/>
    <col min="5" max="5" width="15.5703125" style="16" bestFit="1" customWidth="1"/>
    <col min="6" max="6" width="1" style="16" customWidth="1"/>
    <col min="7" max="7" width="11.85546875" style="16" bestFit="1" customWidth="1"/>
    <col min="8" max="8" width="1" style="16" customWidth="1"/>
    <col min="9" max="9" width="17.28515625" style="16" bestFit="1" customWidth="1"/>
    <col min="10" max="10" width="1" style="16" customWidth="1"/>
    <col min="11" max="11" width="17.28515625" style="16" bestFit="1" customWidth="1"/>
    <col min="12" max="12" width="1" style="16" customWidth="1"/>
    <col min="13" max="13" width="17.28515625" style="16" bestFit="1" customWidth="1"/>
    <col min="14" max="14" width="1.85546875" style="16" customWidth="1"/>
    <col min="15" max="15" width="17.28515625" style="16" bestFit="1" customWidth="1"/>
    <col min="16" max="16" width="1" style="16" customWidth="1"/>
    <col min="17" max="17" width="15.140625" style="16" bestFit="1" customWidth="1"/>
    <col min="18" max="18" width="1" style="16" customWidth="1"/>
    <col min="19" max="19" width="17.28515625" style="16" bestFit="1" customWidth="1"/>
    <col min="20" max="20" width="1" style="16" customWidth="1"/>
    <col min="21" max="21" width="17.140625" style="16" bestFit="1" customWidth="1"/>
    <col min="22" max="16384" width="9.140625" style="16"/>
  </cols>
  <sheetData>
    <row r="1" spans="1:21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1" ht="24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1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1" ht="2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1" ht="24">
      <c r="A5" s="57" t="s">
        <v>126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29"/>
      <c r="M5" s="29"/>
      <c r="N5" s="29"/>
      <c r="O5" s="29"/>
      <c r="P5" s="29"/>
      <c r="Q5" s="29"/>
      <c r="R5" s="29"/>
      <c r="S5" s="29"/>
    </row>
    <row r="7" spans="1:21" ht="24">
      <c r="A7" s="62" t="s">
        <v>74</v>
      </c>
      <c r="B7" s="62" t="s">
        <v>74</v>
      </c>
      <c r="C7" s="62" t="s">
        <v>74</v>
      </c>
      <c r="D7" s="62" t="s">
        <v>74</v>
      </c>
      <c r="E7" s="62" t="s">
        <v>74</v>
      </c>
      <c r="F7" s="62" t="s">
        <v>74</v>
      </c>
      <c r="G7" s="62" t="s">
        <v>74</v>
      </c>
      <c r="I7" s="62" t="s">
        <v>75</v>
      </c>
      <c r="J7" s="62" t="s">
        <v>75</v>
      </c>
      <c r="K7" s="62" t="s">
        <v>75</v>
      </c>
      <c r="L7" s="62" t="s">
        <v>75</v>
      </c>
      <c r="M7" s="62" t="s">
        <v>75</v>
      </c>
      <c r="N7" s="28"/>
      <c r="O7" s="62" t="s">
        <v>76</v>
      </c>
      <c r="P7" s="62" t="s">
        <v>76</v>
      </c>
      <c r="Q7" s="62" t="s">
        <v>76</v>
      </c>
      <c r="R7" s="62" t="s">
        <v>76</v>
      </c>
      <c r="S7" s="62" t="s">
        <v>76</v>
      </c>
    </row>
    <row r="8" spans="1:21" ht="24">
      <c r="A8" s="61" t="s">
        <v>77</v>
      </c>
      <c r="C8" s="61" t="s">
        <v>78</v>
      </c>
      <c r="E8" s="61" t="s">
        <v>24</v>
      </c>
      <c r="G8" s="61" t="s">
        <v>25</v>
      </c>
      <c r="I8" s="61" t="s">
        <v>79</v>
      </c>
      <c r="K8" s="61" t="s">
        <v>80</v>
      </c>
      <c r="M8" s="61" t="s">
        <v>81</v>
      </c>
      <c r="N8" s="28"/>
      <c r="O8" s="61" t="s">
        <v>79</v>
      </c>
      <c r="Q8" s="61" t="s">
        <v>80</v>
      </c>
      <c r="S8" s="61" t="s">
        <v>81</v>
      </c>
    </row>
    <row r="9" spans="1:21" ht="24">
      <c r="A9" s="15" t="s">
        <v>48</v>
      </c>
      <c r="C9" s="25">
        <v>21</v>
      </c>
      <c r="E9" s="16">
        <v>0</v>
      </c>
      <c r="G9" s="25">
        <v>27</v>
      </c>
      <c r="I9" s="25">
        <v>1709822106</v>
      </c>
      <c r="K9" s="66">
        <v>-6740361</v>
      </c>
      <c r="M9" s="25">
        <v>1716562467</v>
      </c>
      <c r="N9" s="25"/>
      <c r="O9" s="25">
        <v>11726260453</v>
      </c>
      <c r="Q9" s="25">
        <v>4574951</v>
      </c>
      <c r="S9" s="25">
        <v>11721685502</v>
      </c>
      <c r="U9" s="25"/>
    </row>
    <row r="10" spans="1:21" ht="24">
      <c r="A10" s="15" t="s">
        <v>48</v>
      </c>
      <c r="C10" s="25">
        <v>20</v>
      </c>
      <c r="E10" s="16">
        <v>0</v>
      </c>
      <c r="G10" s="25">
        <v>5</v>
      </c>
      <c r="I10" s="25">
        <v>6940660</v>
      </c>
      <c r="K10" s="66">
        <v>18964</v>
      </c>
      <c r="M10" s="25">
        <v>6921696</v>
      </c>
      <c r="N10" s="25"/>
      <c r="O10" s="25">
        <v>41554396</v>
      </c>
      <c r="Q10" s="25">
        <v>30831</v>
      </c>
      <c r="S10" s="25">
        <v>41523565</v>
      </c>
      <c r="U10" s="25"/>
    </row>
    <row r="11" spans="1:21" ht="24">
      <c r="A11" s="15" t="s">
        <v>55</v>
      </c>
      <c r="C11" s="25">
        <v>24</v>
      </c>
      <c r="E11" s="16">
        <v>0</v>
      </c>
      <c r="G11" s="25">
        <v>27</v>
      </c>
      <c r="I11" s="25">
        <v>10113546931</v>
      </c>
      <c r="K11" s="66">
        <v>4763694</v>
      </c>
      <c r="M11" s="25">
        <v>10108783237</v>
      </c>
      <c r="N11" s="25"/>
      <c r="O11" s="25">
        <v>11823135967</v>
      </c>
      <c r="Q11" s="25">
        <v>33499379</v>
      </c>
      <c r="S11" s="25">
        <v>11789636588</v>
      </c>
      <c r="U11" s="25"/>
    </row>
    <row r="12" spans="1:21" ht="24">
      <c r="A12" s="15" t="s">
        <v>48</v>
      </c>
      <c r="C12" s="25">
        <v>24</v>
      </c>
      <c r="E12" s="16">
        <v>0</v>
      </c>
      <c r="G12" s="25">
        <v>27</v>
      </c>
      <c r="I12" s="25">
        <v>7941161867</v>
      </c>
      <c r="K12" s="66">
        <v>-28330296</v>
      </c>
      <c r="M12" s="25">
        <v>7969492163</v>
      </c>
      <c r="N12" s="25"/>
      <c r="O12" s="25">
        <v>9626632877</v>
      </c>
      <c r="Q12" s="25">
        <v>0</v>
      </c>
      <c r="S12" s="25">
        <v>9626632877</v>
      </c>
      <c r="U12" s="25"/>
    </row>
    <row r="13" spans="1:21" ht="24">
      <c r="A13" s="15" t="s">
        <v>60</v>
      </c>
      <c r="C13" s="25">
        <v>29</v>
      </c>
      <c r="E13" s="16">
        <v>0</v>
      </c>
      <c r="G13" s="25">
        <v>27</v>
      </c>
      <c r="I13" s="25">
        <v>12830149903</v>
      </c>
      <c r="K13" s="66">
        <v>8076017</v>
      </c>
      <c r="M13" s="25">
        <v>12822073886</v>
      </c>
      <c r="N13" s="25"/>
      <c r="O13" s="25">
        <v>13229173683</v>
      </c>
      <c r="Q13" s="25">
        <v>16152034</v>
      </c>
      <c r="S13" s="25">
        <v>13213021649</v>
      </c>
      <c r="U13" s="25"/>
    </row>
    <row r="14" spans="1:21" ht="24">
      <c r="A14" s="15" t="s">
        <v>60</v>
      </c>
      <c r="C14" s="25">
        <v>27</v>
      </c>
      <c r="E14" s="16">
        <v>0</v>
      </c>
      <c r="G14" s="25">
        <v>27</v>
      </c>
      <c r="I14" s="25">
        <v>14325537849</v>
      </c>
      <c r="K14" s="66">
        <v>8363625</v>
      </c>
      <c r="M14" s="25">
        <v>14317174224</v>
      </c>
      <c r="N14" s="25"/>
      <c r="O14" s="25">
        <v>15662353134</v>
      </c>
      <c r="Q14" s="25">
        <v>33589267</v>
      </c>
      <c r="S14" s="25">
        <v>15628763867</v>
      </c>
      <c r="U14" s="25"/>
    </row>
    <row r="15" spans="1:21" ht="24">
      <c r="A15" s="15" t="s">
        <v>48</v>
      </c>
      <c r="C15" s="25">
        <v>28</v>
      </c>
      <c r="E15" s="16">
        <v>0</v>
      </c>
      <c r="G15" s="25">
        <v>27</v>
      </c>
      <c r="I15" s="25">
        <v>7740879205</v>
      </c>
      <c r="K15" s="66">
        <v>4707811</v>
      </c>
      <c r="M15" s="25">
        <v>7736171394</v>
      </c>
      <c r="N15" s="25"/>
      <c r="O15" s="25">
        <v>8222369287</v>
      </c>
      <c r="Q15" s="25">
        <v>14123433</v>
      </c>
      <c r="S15" s="25">
        <v>8208245854</v>
      </c>
      <c r="U15" s="25"/>
    </row>
    <row r="16" spans="1:21" ht="24">
      <c r="A16" s="15" t="s">
        <v>48</v>
      </c>
      <c r="C16" s="25">
        <v>25</v>
      </c>
      <c r="E16" s="16">
        <v>0</v>
      </c>
      <c r="G16" s="25">
        <v>27</v>
      </c>
      <c r="I16" s="25">
        <v>75154245</v>
      </c>
      <c r="K16" s="66">
        <v>1314946</v>
      </c>
      <c r="M16" s="25">
        <v>73839299</v>
      </c>
      <c r="N16" s="25"/>
      <c r="O16" s="25">
        <v>75154245</v>
      </c>
      <c r="Q16" s="25">
        <v>1314946</v>
      </c>
      <c r="S16" s="25">
        <v>73839299</v>
      </c>
      <c r="U16" s="25"/>
    </row>
    <row r="17" spans="1:21" ht="24">
      <c r="A17" s="15" t="s">
        <v>68</v>
      </c>
      <c r="C17" s="25">
        <v>27</v>
      </c>
      <c r="E17" s="16">
        <v>0</v>
      </c>
      <c r="G17" s="25">
        <v>27</v>
      </c>
      <c r="I17" s="25">
        <v>57526232</v>
      </c>
      <c r="K17" s="66">
        <v>1146895</v>
      </c>
      <c r="M17" s="25">
        <v>56379337</v>
      </c>
      <c r="N17" s="25"/>
      <c r="O17" s="25">
        <v>57526232</v>
      </c>
      <c r="Q17" s="25">
        <v>1146895</v>
      </c>
      <c r="S17" s="25">
        <v>56379337</v>
      </c>
      <c r="U17" s="25"/>
    </row>
    <row r="18" spans="1:21" ht="24">
      <c r="A18" s="15" t="s">
        <v>68</v>
      </c>
      <c r="C18" s="25">
        <v>29</v>
      </c>
      <c r="E18" s="16">
        <v>0</v>
      </c>
      <c r="G18" s="25">
        <v>27</v>
      </c>
      <c r="I18" s="25">
        <v>91461986</v>
      </c>
      <c r="K18" s="66">
        <v>1955652</v>
      </c>
      <c r="M18" s="25">
        <v>89506334</v>
      </c>
      <c r="N18" s="25"/>
      <c r="O18" s="45">
        <v>91461986</v>
      </c>
      <c r="P18" s="46"/>
      <c r="Q18" s="45">
        <v>1955652</v>
      </c>
      <c r="R18" s="46"/>
      <c r="S18" s="45">
        <v>89506334</v>
      </c>
      <c r="T18" s="46"/>
      <c r="U18" s="45"/>
    </row>
    <row r="19" spans="1:21" ht="23.25" thickBot="1">
      <c r="A19" s="48" t="s">
        <v>113</v>
      </c>
      <c r="I19" s="43">
        <f>SUM(I9:I18)</f>
        <v>54892180984</v>
      </c>
      <c r="K19" s="67">
        <f>SUM(K9:K18)</f>
        <v>-4723053</v>
      </c>
      <c r="M19" s="43">
        <f>SUM(M9:M18)</f>
        <v>54896904037</v>
      </c>
      <c r="N19" s="44"/>
      <c r="O19" s="47">
        <f>SUM(O9:O18)</f>
        <v>70555622260</v>
      </c>
      <c r="P19" s="46"/>
      <c r="Q19" s="47">
        <f>SUM(Q9:Q18)</f>
        <v>106387388</v>
      </c>
      <c r="R19" s="46"/>
      <c r="S19" s="47">
        <f>SUM(S9:S18)</f>
        <v>70449234872</v>
      </c>
      <c r="T19" s="46"/>
      <c r="U19" s="45"/>
    </row>
    <row r="20" spans="1:21" ht="23.25" thickTop="1">
      <c r="M20" s="25"/>
    </row>
    <row r="21" spans="1:21">
      <c r="K21" s="25"/>
      <c r="M21" s="25"/>
      <c r="N21" s="25"/>
    </row>
    <row r="22" spans="1:21">
      <c r="M22" s="25"/>
      <c r="N22" s="25"/>
    </row>
  </sheetData>
  <mergeCells count="17">
    <mergeCell ref="A5:K5"/>
    <mergeCell ref="A1:S1"/>
    <mergeCell ref="A2:S2"/>
    <mergeCell ref="A3:S3"/>
    <mergeCell ref="Q8"/>
    <mergeCell ref="S8"/>
    <mergeCell ref="O7:S7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8"/>
  <sheetViews>
    <sheetView rightToLeft="1" zoomScale="85" zoomScaleNormal="85" workbookViewId="0">
      <selection activeCell="A10" sqref="A10"/>
    </sheetView>
  </sheetViews>
  <sheetFormatPr defaultRowHeight="22.5"/>
  <cols>
    <col min="1" max="1" width="12.85546875" style="24" bestFit="1" customWidth="1"/>
    <col min="2" max="2" width="1" style="24" customWidth="1"/>
    <col min="3" max="3" width="6.85546875" style="24" bestFit="1" customWidth="1"/>
    <col min="4" max="4" width="1" style="24" customWidth="1"/>
    <col min="5" max="5" width="15.42578125" style="24" bestFit="1" customWidth="1"/>
    <col min="6" max="6" width="1" style="24" customWidth="1"/>
    <col min="7" max="7" width="16.140625" style="24" bestFit="1" customWidth="1"/>
    <col min="8" max="8" width="1" style="24" customWidth="1"/>
    <col min="9" max="9" width="34" style="24" bestFit="1" customWidth="1"/>
    <col min="10" max="10" width="1" style="24" customWidth="1"/>
    <col min="11" max="11" width="6.85546875" style="24" bestFit="1" customWidth="1"/>
    <col min="12" max="12" width="1" style="24" customWidth="1"/>
    <col min="13" max="13" width="15.42578125" style="24" bestFit="1" customWidth="1"/>
    <col min="14" max="14" width="1" style="24" customWidth="1"/>
    <col min="15" max="15" width="16.140625" style="24" bestFit="1" customWidth="1"/>
    <col min="16" max="16" width="1" style="24" customWidth="1"/>
    <col min="17" max="17" width="34" style="24" bestFit="1" customWidth="1"/>
    <col min="18" max="18" width="1" style="24" customWidth="1"/>
    <col min="19" max="16384" width="9.140625" style="24"/>
  </cols>
  <sheetData>
    <row r="1" spans="1:18" s="26" customFormat="1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8"/>
    </row>
    <row r="2" spans="1:18" s="26" customFormat="1" ht="24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8"/>
    </row>
    <row r="3" spans="1:18" s="26" customFormat="1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8"/>
    </row>
    <row r="5" spans="1:18" ht="24">
      <c r="A5" s="59" t="s">
        <v>3</v>
      </c>
      <c r="C5" s="62" t="s">
        <v>75</v>
      </c>
      <c r="D5" s="62" t="s">
        <v>75</v>
      </c>
      <c r="E5" s="62" t="s">
        <v>75</v>
      </c>
      <c r="F5" s="62" t="s">
        <v>75</v>
      </c>
      <c r="G5" s="62" t="s">
        <v>75</v>
      </c>
      <c r="H5" s="62" t="s">
        <v>75</v>
      </c>
      <c r="I5" s="62" t="s">
        <v>75</v>
      </c>
      <c r="K5" s="62" t="s">
        <v>76</v>
      </c>
      <c r="L5" s="62" t="s">
        <v>76</v>
      </c>
      <c r="M5" s="62" t="s">
        <v>76</v>
      </c>
      <c r="N5" s="62" t="s">
        <v>76</v>
      </c>
      <c r="O5" s="62" t="s">
        <v>76</v>
      </c>
      <c r="P5" s="62" t="s">
        <v>76</v>
      </c>
      <c r="Q5" s="62" t="s">
        <v>76</v>
      </c>
    </row>
    <row r="6" spans="1:18" ht="24">
      <c r="A6" s="59" t="s">
        <v>3</v>
      </c>
      <c r="C6" s="59" t="s">
        <v>7</v>
      </c>
      <c r="E6" s="59" t="s">
        <v>88</v>
      </c>
      <c r="G6" s="59" t="s">
        <v>89</v>
      </c>
      <c r="I6" s="59" t="s">
        <v>91</v>
      </c>
      <c r="K6" s="59" t="s">
        <v>7</v>
      </c>
      <c r="M6" s="59" t="s">
        <v>88</v>
      </c>
      <c r="O6" s="59" t="s">
        <v>89</v>
      </c>
      <c r="Q6" s="59" t="s">
        <v>91</v>
      </c>
    </row>
    <row r="7" spans="1:18" s="10" customFormat="1" ht="19.5" thickBot="1">
      <c r="A7" s="3"/>
      <c r="C7" s="3">
        <f>SUM($C$6)</f>
        <v>0</v>
      </c>
      <c r="E7" s="3">
        <f>SUM($E$6)</f>
        <v>0</v>
      </c>
      <c r="G7" s="18">
        <f>SUM($I$6)</f>
        <v>0</v>
      </c>
      <c r="I7" s="3">
        <f>SUM($I$6)</f>
        <v>0</v>
      </c>
      <c r="K7" s="3">
        <f>SUM($K$6)</f>
        <v>0</v>
      </c>
      <c r="M7" s="3">
        <f>SUM($M$6)</f>
        <v>0</v>
      </c>
      <c r="O7" s="18">
        <f>SUM($I$6)</f>
        <v>0</v>
      </c>
      <c r="Q7" s="3">
        <f>SUM($Q$6)</f>
        <v>0</v>
      </c>
    </row>
    <row r="8" spans="1:18" s="10" customFormat="1" ht="19.5" thickTop="1">
      <c r="C8" s="6"/>
      <c r="E8" s="6"/>
      <c r="I8" s="6"/>
      <c r="K8" s="6"/>
      <c r="M8" s="6"/>
      <c r="Q8" s="6"/>
    </row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8"/>
  <sheetViews>
    <sheetView rightToLeft="1" zoomScaleNormal="100" workbookViewId="0">
      <selection activeCell="A7" sqref="A7"/>
    </sheetView>
  </sheetViews>
  <sheetFormatPr defaultRowHeight="22.5"/>
  <cols>
    <col min="1" max="1" width="12.85546875" style="24" bestFit="1" customWidth="1"/>
    <col min="2" max="2" width="1" style="24" customWidth="1"/>
    <col min="3" max="3" width="20.5703125" style="24" bestFit="1" customWidth="1"/>
    <col min="4" max="4" width="1" style="24" customWidth="1"/>
    <col min="5" max="5" width="22.42578125" style="24" bestFit="1" customWidth="1"/>
    <col min="6" max="6" width="1" style="24" customWidth="1"/>
    <col min="7" max="7" width="15.85546875" style="24" bestFit="1" customWidth="1"/>
    <col min="8" max="8" width="1" style="24" customWidth="1"/>
    <col min="9" max="9" width="6.42578125" style="24" bestFit="1" customWidth="1"/>
    <col min="10" max="10" width="1" style="24" customWidth="1"/>
    <col min="11" max="11" width="24.85546875" style="24" bestFit="1" customWidth="1"/>
    <col min="12" max="12" width="1" style="24" customWidth="1"/>
    <col min="13" max="13" width="20.5703125" style="24" bestFit="1" customWidth="1"/>
    <col min="14" max="14" width="1" style="24" customWidth="1"/>
    <col min="15" max="15" width="22.42578125" style="24" bestFit="1" customWidth="1"/>
    <col min="16" max="16" width="1" style="24" customWidth="1"/>
    <col min="17" max="17" width="15.85546875" style="24" bestFit="1" customWidth="1"/>
    <col min="18" max="18" width="1" style="24" customWidth="1"/>
    <col min="19" max="19" width="6.42578125" style="24" bestFit="1" customWidth="1"/>
    <col min="20" max="20" width="1" style="24" customWidth="1"/>
    <col min="21" max="21" width="24.85546875" style="24" bestFit="1" customWidth="1"/>
    <col min="22" max="22" width="1" style="24" customWidth="1"/>
    <col min="23" max="23" width="9.140625" style="24" customWidth="1"/>
    <col min="24" max="16384" width="9.140625" style="1"/>
  </cols>
  <sheetData>
    <row r="1" spans="1:21" s="26" customFormat="1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s="26" customFormat="1" ht="24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s="26" customFormat="1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5" spans="1:21" ht="24">
      <c r="A5" s="59" t="s">
        <v>3</v>
      </c>
      <c r="C5" s="62" t="s">
        <v>75</v>
      </c>
      <c r="D5" s="62" t="s">
        <v>75</v>
      </c>
      <c r="E5" s="62" t="s">
        <v>75</v>
      </c>
      <c r="F5" s="62" t="s">
        <v>75</v>
      </c>
      <c r="G5" s="62" t="s">
        <v>75</v>
      </c>
      <c r="H5" s="62" t="s">
        <v>75</v>
      </c>
      <c r="I5" s="62" t="s">
        <v>75</v>
      </c>
      <c r="J5" s="62" t="s">
        <v>75</v>
      </c>
      <c r="K5" s="62" t="s">
        <v>75</v>
      </c>
      <c r="M5" s="62" t="s">
        <v>76</v>
      </c>
      <c r="N5" s="62" t="s">
        <v>76</v>
      </c>
      <c r="O5" s="62" t="s">
        <v>76</v>
      </c>
      <c r="P5" s="62" t="s">
        <v>76</v>
      </c>
      <c r="Q5" s="62" t="s">
        <v>76</v>
      </c>
      <c r="R5" s="62" t="s">
        <v>76</v>
      </c>
      <c r="S5" s="62" t="s">
        <v>76</v>
      </c>
      <c r="T5" s="62" t="s">
        <v>76</v>
      </c>
      <c r="U5" s="62" t="s">
        <v>76</v>
      </c>
    </row>
    <row r="6" spans="1:21" ht="24">
      <c r="A6" s="59" t="s">
        <v>3</v>
      </c>
      <c r="C6" s="59" t="s">
        <v>92</v>
      </c>
      <c r="E6" s="59" t="s">
        <v>93</v>
      </c>
      <c r="G6" s="59" t="s">
        <v>94</v>
      </c>
      <c r="I6" s="59" t="s">
        <v>45</v>
      </c>
      <c r="K6" s="59" t="s">
        <v>95</v>
      </c>
      <c r="M6" s="59" t="s">
        <v>92</v>
      </c>
      <c r="O6" s="59" t="s">
        <v>93</v>
      </c>
      <c r="Q6" s="59" t="s">
        <v>94</v>
      </c>
      <c r="S6" s="59" t="s">
        <v>45</v>
      </c>
      <c r="U6" s="59" t="s">
        <v>95</v>
      </c>
    </row>
    <row r="7" spans="1:21" s="10" customFormat="1" ht="19.5" thickBot="1">
      <c r="A7" s="3"/>
      <c r="C7" s="3">
        <f>SUM($C$6)</f>
        <v>0</v>
      </c>
      <c r="E7" s="3">
        <f>SUM($E$6)</f>
        <v>0</v>
      </c>
      <c r="G7" s="18">
        <f>SUM($I$6)</f>
        <v>0</v>
      </c>
      <c r="I7" s="3">
        <f>SUM($I$6)</f>
        <v>0</v>
      </c>
      <c r="K7" s="3">
        <f>SUM($K$6)</f>
        <v>0</v>
      </c>
      <c r="M7" s="3">
        <f>SUM($M$6)</f>
        <v>0</v>
      </c>
      <c r="O7" s="18">
        <f>SUM($I$6)</f>
        <v>0</v>
      </c>
      <c r="Q7" s="3">
        <f>SUM($Q$6)</f>
        <v>0</v>
      </c>
      <c r="S7" s="18">
        <f>SUM($Q$6)</f>
        <v>0</v>
      </c>
      <c r="U7" s="18">
        <f>SUM($Q$6)</f>
        <v>0</v>
      </c>
    </row>
    <row r="8" spans="1:21" s="10" customFormat="1" ht="19.5" thickTop="1">
      <c r="C8" s="6"/>
      <c r="E8" s="6"/>
      <c r="I8" s="6"/>
      <c r="K8" s="6"/>
      <c r="M8" s="6"/>
      <c r="Q8" s="6"/>
    </row>
  </sheetData>
  <mergeCells count="16">
    <mergeCell ref="A1:U1"/>
    <mergeCell ref="A2:U2"/>
    <mergeCell ref="A3:U3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  <mergeCell ref="G6"/>
    <mergeCell ref="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6"/>
  <sheetViews>
    <sheetView rightToLeft="1" zoomScale="85" zoomScaleNormal="85" workbookViewId="0">
      <selection activeCell="I20" sqref="I20"/>
    </sheetView>
  </sheetViews>
  <sheetFormatPr defaultRowHeight="22.5"/>
  <cols>
    <col min="1" max="1" width="38.85546875" style="16" bestFit="1" customWidth="1"/>
    <col min="2" max="2" width="1" style="16" customWidth="1"/>
    <col min="3" max="3" width="21.42578125" style="16" bestFit="1" customWidth="1"/>
    <col min="4" max="4" width="1" style="16" customWidth="1"/>
    <col min="5" max="5" width="22.5703125" style="16" bestFit="1" customWidth="1"/>
    <col min="6" max="6" width="1" style="16" customWidth="1"/>
    <col min="7" max="7" width="16" style="16" bestFit="1" customWidth="1"/>
    <col min="8" max="8" width="1" style="16" customWidth="1"/>
    <col min="9" max="9" width="19.42578125" style="16" bestFit="1" customWidth="1"/>
    <col min="10" max="10" width="1" style="16" customWidth="1"/>
    <col min="11" max="11" width="21.42578125" style="16" bestFit="1" customWidth="1"/>
    <col min="12" max="12" width="1" style="16" customWidth="1"/>
    <col min="13" max="13" width="22.5703125" style="16" bestFit="1" customWidth="1"/>
    <col min="14" max="14" width="1" style="16" customWidth="1"/>
    <col min="15" max="15" width="16" style="16" bestFit="1" customWidth="1"/>
    <col min="16" max="16" width="1" style="16" customWidth="1"/>
    <col min="17" max="17" width="19.42578125" style="16" bestFit="1" customWidth="1"/>
    <col min="18" max="18" width="1" style="12" customWidth="1"/>
    <col min="19" max="19" width="9.140625" style="12" customWidth="1"/>
    <col min="20" max="16384" width="9.140625" style="12"/>
  </cols>
  <sheetData>
    <row r="1" spans="1:21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19"/>
      <c r="S1" s="19"/>
      <c r="T1" s="19"/>
      <c r="U1" s="19"/>
    </row>
    <row r="2" spans="1:21" ht="24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19"/>
      <c r="S2" s="19"/>
      <c r="T2" s="19"/>
      <c r="U2" s="19"/>
    </row>
    <row r="3" spans="1:21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19"/>
      <c r="S3" s="19"/>
      <c r="T3" s="19"/>
      <c r="U3" s="19"/>
    </row>
    <row r="5" spans="1:21" ht="24">
      <c r="A5" s="64" t="s">
        <v>77</v>
      </c>
      <c r="C5" s="62" t="s">
        <v>75</v>
      </c>
      <c r="D5" s="62" t="s">
        <v>75</v>
      </c>
      <c r="E5" s="62" t="s">
        <v>75</v>
      </c>
      <c r="F5" s="62" t="s">
        <v>75</v>
      </c>
      <c r="G5" s="62" t="s">
        <v>75</v>
      </c>
      <c r="H5" s="62" t="s">
        <v>75</v>
      </c>
      <c r="I5" s="62" t="s">
        <v>75</v>
      </c>
      <c r="K5" s="62" t="s">
        <v>76</v>
      </c>
      <c r="L5" s="62" t="s">
        <v>76</v>
      </c>
      <c r="M5" s="62" t="s">
        <v>76</v>
      </c>
      <c r="N5" s="62" t="s">
        <v>76</v>
      </c>
      <c r="O5" s="62" t="s">
        <v>76</v>
      </c>
      <c r="P5" s="62" t="s">
        <v>76</v>
      </c>
      <c r="Q5" s="62" t="s">
        <v>76</v>
      </c>
    </row>
    <row r="6" spans="1:21" ht="24">
      <c r="A6" s="62" t="s">
        <v>77</v>
      </c>
      <c r="C6" s="62" t="s">
        <v>96</v>
      </c>
      <c r="E6" s="62" t="s">
        <v>93</v>
      </c>
      <c r="G6" s="62" t="s">
        <v>94</v>
      </c>
      <c r="I6" s="62" t="s">
        <v>97</v>
      </c>
      <c r="K6" s="62" t="s">
        <v>96</v>
      </c>
      <c r="M6" s="62" t="s">
        <v>93</v>
      </c>
      <c r="O6" s="62" t="s">
        <v>94</v>
      </c>
      <c r="Q6" s="62" t="s">
        <v>97</v>
      </c>
    </row>
    <row r="7" spans="1:21" ht="24.75" thickBot="1">
      <c r="A7" s="15" t="s">
        <v>27</v>
      </c>
      <c r="C7" s="43">
        <v>0</v>
      </c>
      <c r="E7" s="67">
        <v>-18083008507</v>
      </c>
      <c r="G7" s="43">
        <v>0</v>
      </c>
      <c r="I7" s="67">
        <v>-18083008507</v>
      </c>
      <c r="K7" s="43">
        <v>0</v>
      </c>
      <c r="M7" s="67">
        <v>-18083008507</v>
      </c>
      <c r="O7" s="43">
        <v>0</v>
      </c>
      <c r="Q7" s="67">
        <v>-18083008507</v>
      </c>
    </row>
    <row r="8" spans="1:21" s="11" customFormat="1" ht="24.75" thickTop="1">
      <c r="A8" s="15" t="s">
        <v>113</v>
      </c>
      <c r="B8" s="15"/>
      <c r="C8" s="71">
        <f>SUM(C7)</f>
        <v>0</v>
      </c>
      <c r="D8" s="15"/>
      <c r="E8" s="68">
        <f>SUM(E7)</f>
        <v>-18083008507</v>
      </c>
      <c r="F8" s="68"/>
      <c r="G8" s="68">
        <f>SUM(G7)</f>
        <v>0</v>
      </c>
      <c r="H8" s="68"/>
      <c r="I8" s="68">
        <f>SUM(I7)</f>
        <v>-18083008507</v>
      </c>
      <c r="J8" s="68"/>
      <c r="K8" s="68">
        <f>SUM(K7)</f>
        <v>0</v>
      </c>
      <c r="L8" s="68"/>
      <c r="M8" s="68">
        <f>SUM(M7)</f>
        <v>-18083008507</v>
      </c>
      <c r="N8" s="68"/>
      <c r="O8" s="68">
        <f>SUM(O7)</f>
        <v>0</v>
      </c>
      <c r="P8" s="68"/>
      <c r="Q8" s="68">
        <f>SUM(Q7)</f>
        <v>-18083008507</v>
      </c>
    </row>
    <row r="16" spans="1:21">
      <c r="G16" s="66"/>
    </row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8"/>
  <sheetViews>
    <sheetView rightToLeft="1" zoomScaleNormal="100" workbookViewId="0">
      <selection activeCell="E17" sqref="E17"/>
    </sheetView>
  </sheetViews>
  <sheetFormatPr defaultRowHeight="22.5"/>
  <cols>
    <col min="1" max="1" width="38.85546875" style="16" bestFit="1" customWidth="1"/>
    <col min="2" max="2" width="1" style="16" customWidth="1"/>
    <col min="3" max="3" width="27.7109375" style="16" bestFit="1" customWidth="1"/>
    <col min="4" max="4" width="1" style="16" customWidth="1"/>
    <col min="5" max="5" width="32.5703125" style="16" bestFit="1" customWidth="1"/>
    <col min="6" max="6" width="1" style="16" customWidth="1"/>
    <col min="7" max="7" width="28.7109375" style="16" bestFit="1" customWidth="1"/>
    <col min="8" max="8" width="1" style="16" customWidth="1"/>
    <col min="9" max="9" width="32.5703125" style="16" bestFit="1" customWidth="1"/>
    <col min="10" max="10" width="1" style="16" customWidth="1"/>
    <col min="11" max="11" width="36" style="16" bestFit="1" customWidth="1"/>
    <col min="12" max="12" width="1" style="26" customWidth="1"/>
    <col min="13" max="13" width="9.140625" style="26" customWidth="1"/>
    <col min="14" max="16384" width="9.140625" style="26"/>
  </cols>
  <sheetData>
    <row r="1" spans="1:21" s="12" customFormat="1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12" customFormat="1" ht="24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2" customFormat="1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9"/>
      <c r="M3" s="19"/>
      <c r="N3" s="19"/>
      <c r="O3" s="19"/>
      <c r="P3" s="19"/>
      <c r="Q3" s="19"/>
      <c r="R3" s="19"/>
      <c r="S3" s="19"/>
      <c r="T3" s="19"/>
      <c r="U3" s="19"/>
    </row>
    <row r="5" spans="1:21" ht="24">
      <c r="A5" s="62" t="s">
        <v>98</v>
      </c>
      <c r="B5" s="62" t="s">
        <v>98</v>
      </c>
      <c r="C5" s="62" t="s">
        <v>98</v>
      </c>
      <c r="E5" s="62" t="s">
        <v>75</v>
      </c>
      <c r="F5" s="62" t="s">
        <v>75</v>
      </c>
      <c r="G5" s="62" t="s">
        <v>75</v>
      </c>
      <c r="I5" s="62" t="s">
        <v>76</v>
      </c>
      <c r="J5" s="62" t="s">
        <v>76</v>
      </c>
      <c r="K5" s="62" t="s">
        <v>76</v>
      </c>
    </row>
    <row r="6" spans="1:21" ht="24">
      <c r="A6" s="61" t="s">
        <v>99</v>
      </c>
      <c r="C6" s="61" t="s">
        <v>42</v>
      </c>
      <c r="E6" s="61" t="s">
        <v>100</v>
      </c>
      <c r="G6" s="61" t="s">
        <v>101</v>
      </c>
      <c r="I6" s="61" t="s">
        <v>100</v>
      </c>
      <c r="K6" s="61" t="s">
        <v>101</v>
      </c>
    </row>
    <row r="7" spans="1:21" ht="24">
      <c r="A7" s="15" t="s">
        <v>48</v>
      </c>
      <c r="C7" s="16" t="s">
        <v>49</v>
      </c>
      <c r="E7" s="25">
        <v>1709822106</v>
      </c>
      <c r="G7" s="16">
        <v>0</v>
      </c>
      <c r="I7" s="25">
        <v>11726260453</v>
      </c>
      <c r="K7" s="16">
        <v>0</v>
      </c>
    </row>
    <row r="8" spans="1:21" ht="24">
      <c r="A8" s="15" t="s">
        <v>48</v>
      </c>
      <c r="C8" s="16" t="s">
        <v>52</v>
      </c>
      <c r="E8" s="25">
        <v>6940660</v>
      </c>
      <c r="G8" s="16">
        <v>0</v>
      </c>
      <c r="I8" s="25">
        <v>41554396</v>
      </c>
      <c r="K8" s="16">
        <v>0</v>
      </c>
    </row>
    <row r="9" spans="1:21" ht="24">
      <c r="A9" s="15" t="s">
        <v>55</v>
      </c>
      <c r="C9" s="16" t="s">
        <v>56</v>
      </c>
      <c r="E9" s="25">
        <v>10113546931</v>
      </c>
      <c r="G9" s="16">
        <v>0</v>
      </c>
      <c r="I9" s="25">
        <v>11823135967</v>
      </c>
      <c r="K9" s="16">
        <v>0</v>
      </c>
    </row>
    <row r="10" spans="1:21" ht="24">
      <c r="A10" s="15" t="s">
        <v>48</v>
      </c>
      <c r="C10" s="16" t="s">
        <v>58</v>
      </c>
      <c r="E10" s="25">
        <v>7941161867</v>
      </c>
      <c r="G10" s="16">
        <v>0</v>
      </c>
      <c r="I10" s="25">
        <v>9626632877</v>
      </c>
      <c r="K10" s="16">
        <v>0</v>
      </c>
    </row>
    <row r="11" spans="1:21" ht="24">
      <c r="A11" s="15" t="s">
        <v>60</v>
      </c>
      <c r="C11" s="16" t="s">
        <v>61</v>
      </c>
      <c r="E11" s="25">
        <v>12830149903</v>
      </c>
      <c r="G11" s="16">
        <v>0</v>
      </c>
      <c r="I11" s="25">
        <v>13229173683</v>
      </c>
      <c r="K11" s="16">
        <v>0</v>
      </c>
    </row>
    <row r="12" spans="1:21" ht="24">
      <c r="A12" s="15" t="s">
        <v>60</v>
      </c>
      <c r="C12" s="16" t="s">
        <v>62</v>
      </c>
      <c r="E12" s="25">
        <v>14325537849</v>
      </c>
      <c r="G12" s="16">
        <v>0</v>
      </c>
      <c r="I12" s="25">
        <v>15662353134</v>
      </c>
      <c r="K12" s="16">
        <v>0</v>
      </c>
    </row>
    <row r="13" spans="1:21" ht="24">
      <c r="A13" s="15" t="s">
        <v>48</v>
      </c>
      <c r="C13" s="16" t="s">
        <v>63</v>
      </c>
      <c r="E13" s="25">
        <v>7740879205</v>
      </c>
      <c r="G13" s="16">
        <v>0</v>
      </c>
      <c r="I13" s="25">
        <v>8222369287</v>
      </c>
      <c r="K13" s="16">
        <v>0</v>
      </c>
    </row>
    <row r="14" spans="1:21" ht="24">
      <c r="A14" s="15" t="s">
        <v>48</v>
      </c>
      <c r="C14" s="16" t="s">
        <v>67</v>
      </c>
      <c r="E14" s="25">
        <v>75154245</v>
      </c>
      <c r="G14" s="16">
        <v>0</v>
      </c>
      <c r="I14" s="25">
        <v>75154245</v>
      </c>
      <c r="K14" s="16">
        <v>0</v>
      </c>
    </row>
    <row r="15" spans="1:21" ht="24">
      <c r="A15" s="15" t="s">
        <v>68</v>
      </c>
      <c r="C15" s="16" t="s">
        <v>69</v>
      </c>
      <c r="E15" s="25">
        <v>57526232</v>
      </c>
      <c r="G15" s="16">
        <v>0</v>
      </c>
      <c r="I15" s="25">
        <v>57526232</v>
      </c>
      <c r="K15" s="16">
        <v>0</v>
      </c>
    </row>
    <row r="16" spans="1:21" ht="24">
      <c r="A16" s="15" t="s">
        <v>68</v>
      </c>
      <c r="C16" s="16" t="s">
        <v>71</v>
      </c>
      <c r="E16" s="25">
        <v>91461986</v>
      </c>
      <c r="G16" s="16">
        <v>0</v>
      </c>
      <c r="I16" s="25">
        <v>91461986</v>
      </c>
      <c r="K16" s="16">
        <v>0</v>
      </c>
    </row>
    <row r="17" spans="1:11" s="11" customFormat="1" ht="24.75" thickBot="1">
      <c r="A17" s="15" t="s">
        <v>113</v>
      </c>
      <c r="B17" s="15"/>
      <c r="C17" s="15"/>
      <c r="D17" s="15"/>
      <c r="E17" s="72">
        <f>SUM(E7:E16)</f>
        <v>54892180984</v>
      </c>
      <c r="F17" s="15"/>
      <c r="G17" s="73">
        <f>SUM(G7:G16)</f>
        <v>0</v>
      </c>
      <c r="H17" s="15"/>
      <c r="I17" s="72">
        <f>SUM(I7:I16)</f>
        <v>70555622260</v>
      </c>
      <c r="J17" s="15"/>
      <c r="K17" s="73">
        <f>SUM(K7:K16)</f>
        <v>0</v>
      </c>
    </row>
    <row r="18" spans="1:11" ht="23.25" thickTop="1"/>
  </sheetData>
  <mergeCells count="12">
    <mergeCell ref="A1:K1"/>
    <mergeCell ref="A2:K2"/>
    <mergeCell ref="A3:K3"/>
    <mergeCell ref="I6"/>
    <mergeCell ref="K6"/>
    <mergeCell ref="I5:K5"/>
    <mergeCell ref="A6"/>
    <mergeCell ref="C6"/>
    <mergeCell ref="A5:C5"/>
    <mergeCell ref="E6"/>
    <mergeCell ref="G6"/>
    <mergeCell ref="E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1"/>
  <sheetViews>
    <sheetView rightToLeft="1" zoomScale="130" zoomScaleNormal="130" workbookViewId="0">
      <selection activeCell="C17" sqref="C17"/>
    </sheetView>
  </sheetViews>
  <sheetFormatPr defaultRowHeight="18.75"/>
  <cols>
    <col min="1" max="1" width="38.85546875" style="2" bestFit="1" customWidth="1"/>
    <col min="2" max="2" width="1" style="2" customWidth="1"/>
    <col min="3" max="3" width="16.7109375" style="75" customWidth="1"/>
    <col min="4" max="4" width="1" style="75" customWidth="1"/>
    <col min="5" max="5" width="20.140625" style="75" customWidth="1"/>
    <col min="6" max="6" width="1" style="1" customWidth="1"/>
    <col min="7" max="7" width="9.140625" style="1" customWidth="1"/>
    <col min="8" max="16384" width="9.140625" style="1"/>
  </cols>
  <sheetData>
    <row r="1" spans="1:11" ht="24">
      <c r="A1" s="51" t="s">
        <v>0</v>
      </c>
      <c r="B1" s="51"/>
      <c r="C1" s="51"/>
      <c r="D1" s="51"/>
      <c r="E1" s="51"/>
      <c r="F1" s="8"/>
      <c r="G1" s="8"/>
      <c r="H1" s="8"/>
      <c r="I1" s="8"/>
      <c r="J1" s="8"/>
      <c r="K1" s="8"/>
    </row>
    <row r="2" spans="1:11" ht="24">
      <c r="A2" s="51" t="s">
        <v>73</v>
      </c>
      <c r="B2" s="51"/>
      <c r="C2" s="51"/>
      <c r="D2" s="51"/>
      <c r="E2" s="51"/>
      <c r="F2" s="8"/>
      <c r="G2" s="8"/>
      <c r="H2" s="8"/>
      <c r="I2" s="8"/>
      <c r="J2" s="8"/>
      <c r="K2" s="8"/>
    </row>
    <row r="3" spans="1:11" ht="24">
      <c r="A3" s="51" t="s">
        <v>2</v>
      </c>
      <c r="B3" s="51"/>
      <c r="C3" s="51"/>
      <c r="D3" s="51"/>
      <c r="E3" s="51"/>
      <c r="F3" s="8"/>
      <c r="G3" s="8"/>
      <c r="H3" s="8"/>
      <c r="I3" s="8"/>
      <c r="J3" s="8"/>
      <c r="K3" s="8"/>
    </row>
    <row r="4" spans="1:11" ht="19.5">
      <c r="A4" s="50"/>
      <c r="B4" s="50"/>
      <c r="C4" s="50"/>
      <c r="D4" s="50"/>
    </row>
    <row r="6" spans="1:11" ht="19.5">
      <c r="A6" s="65" t="s">
        <v>102</v>
      </c>
      <c r="C6" s="74" t="s">
        <v>75</v>
      </c>
      <c r="E6" s="74" t="s">
        <v>6</v>
      </c>
    </row>
    <row r="7" spans="1:11" ht="19.5">
      <c r="A7" s="52" t="s">
        <v>102</v>
      </c>
      <c r="C7" s="74" t="s">
        <v>45</v>
      </c>
      <c r="E7" s="74" t="s">
        <v>45</v>
      </c>
    </row>
    <row r="8" spans="1:11" ht="19.5">
      <c r="A8" s="27" t="s">
        <v>102</v>
      </c>
      <c r="C8" s="75">
        <v>0</v>
      </c>
      <c r="E8" s="75">
        <v>0</v>
      </c>
    </row>
    <row r="9" spans="1:11" ht="19.5">
      <c r="A9" s="27" t="s">
        <v>103</v>
      </c>
      <c r="C9" s="75">
        <v>0</v>
      </c>
      <c r="E9" s="75">
        <v>0</v>
      </c>
    </row>
    <row r="10" spans="1:11" ht="20.25" thickBot="1">
      <c r="A10" s="27" t="s">
        <v>104</v>
      </c>
      <c r="C10" s="76">
        <v>1298148</v>
      </c>
      <c r="D10" s="77"/>
      <c r="E10" s="76">
        <v>1298148</v>
      </c>
    </row>
    <row r="11" spans="1:11" ht="20.25" thickTop="1">
      <c r="A11" s="27" t="s">
        <v>113</v>
      </c>
      <c r="C11" s="78">
        <v>1298148</v>
      </c>
      <c r="D11" s="77"/>
      <c r="E11" s="77">
        <v>1298148</v>
      </c>
    </row>
  </sheetData>
  <mergeCells count="9">
    <mergeCell ref="A1:E1"/>
    <mergeCell ref="A2:E2"/>
    <mergeCell ref="A3:E3"/>
    <mergeCell ref="E7"/>
    <mergeCell ref="E6"/>
    <mergeCell ref="A4:D4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rightToLeft="1" zoomScaleNormal="100" workbookViewId="0">
      <selection activeCell="K17" sqref="K17"/>
    </sheetView>
  </sheetViews>
  <sheetFormatPr defaultRowHeight="18"/>
  <cols>
    <col min="1" max="1" width="8.5703125" style="2" bestFit="1" customWidth="1"/>
    <col min="2" max="2" width="1" style="2" customWidth="1"/>
    <col min="3" max="3" width="5.28515625" style="2" bestFit="1" customWidth="1"/>
    <col min="4" max="4" width="0.7109375" style="2" customWidth="1"/>
    <col min="5" max="5" width="12" style="2" bestFit="1" customWidth="1"/>
    <col min="6" max="6" width="1.42578125" style="2" customWidth="1"/>
    <col min="7" max="7" width="15.28515625" style="2" bestFit="1" customWidth="1"/>
    <col min="8" max="8" width="1" style="2" customWidth="1"/>
    <col min="9" max="9" width="5.28515625" style="2" bestFit="1" customWidth="1"/>
    <col min="10" max="10" width="1" style="2" customWidth="1"/>
    <col min="11" max="11" width="12" style="2" bestFit="1" customWidth="1"/>
    <col min="12" max="12" width="1" style="2" customWidth="1"/>
    <col min="13" max="13" width="5.28515625" style="2" bestFit="1" customWidth="1"/>
    <col min="14" max="14" width="1" style="2" customWidth="1"/>
    <col min="15" max="15" width="9.7109375" style="2" bestFit="1" customWidth="1"/>
    <col min="16" max="16" width="1" style="2" customWidth="1"/>
    <col min="17" max="17" width="9.140625" style="2" customWidth="1"/>
    <col min="18" max="18" width="1" style="2" customWidth="1"/>
    <col min="19" max="19" width="9" style="2" bestFit="1" customWidth="1"/>
    <col min="20" max="20" width="1" style="2" customWidth="1"/>
    <col min="21" max="21" width="12" style="2" bestFit="1" customWidth="1"/>
    <col min="22" max="22" width="1" style="2" customWidth="1"/>
    <col min="23" max="23" width="15.28515625" style="2" bestFit="1" customWidth="1"/>
    <col min="24" max="24" width="1" style="2" customWidth="1"/>
    <col min="25" max="25" width="24.42578125" style="2" bestFit="1" customWidth="1"/>
    <col min="26" max="26" width="1" style="2" customWidth="1"/>
    <col min="27" max="27" width="9.140625" style="2" customWidth="1"/>
    <col min="28" max="16384" width="9.140625" style="2"/>
  </cols>
  <sheetData>
    <row r="1" spans="1:25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2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2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 ht="24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24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5" ht="21">
      <c r="A7" s="57" t="s">
        <v>114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</row>
    <row r="8" spans="1:25" ht="21">
      <c r="A8" s="57" t="s">
        <v>115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</row>
    <row r="9" spans="1:25" ht="21">
      <c r="A9" s="31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5" ht="19.5" customHeight="1">
      <c r="A10" s="50" t="s">
        <v>3</v>
      </c>
      <c r="B10" s="53" t="s">
        <v>4</v>
      </c>
      <c r="C10" s="53"/>
      <c r="D10" s="53"/>
      <c r="E10" s="53"/>
      <c r="F10" s="53"/>
      <c r="G10" s="53"/>
      <c r="I10" s="52" t="s">
        <v>5</v>
      </c>
      <c r="J10" s="52" t="s">
        <v>5</v>
      </c>
      <c r="K10" s="52" t="s">
        <v>5</v>
      </c>
      <c r="L10" s="52" t="s">
        <v>5</v>
      </c>
      <c r="M10" s="52" t="s">
        <v>5</v>
      </c>
      <c r="N10" s="52" t="s">
        <v>5</v>
      </c>
      <c r="O10" s="52" t="s">
        <v>5</v>
      </c>
      <c r="Q10" s="52" t="s">
        <v>6</v>
      </c>
      <c r="R10" s="52"/>
      <c r="S10" s="52"/>
      <c r="T10" s="52"/>
      <c r="U10" s="52"/>
      <c r="V10" s="52"/>
      <c r="W10" s="52"/>
      <c r="X10" s="52"/>
      <c r="Y10" s="52"/>
    </row>
    <row r="11" spans="1:25" ht="19.5">
      <c r="A11" s="50" t="s">
        <v>3</v>
      </c>
      <c r="C11" s="50" t="s">
        <v>7</v>
      </c>
      <c r="E11" s="50" t="s">
        <v>8</v>
      </c>
      <c r="G11" s="50" t="s">
        <v>9</v>
      </c>
      <c r="I11" s="50" t="s">
        <v>10</v>
      </c>
      <c r="J11" s="50" t="s">
        <v>10</v>
      </c>
      <c r="K11" s="50" t="s">
        <v>10</v>
      </c>
      <c r="M11" s="50" t="s">
        <v>11</v>
      </c>
      <c r="N11" s="50" t="s">
        <v>11</v>
      </c>
      <c r="O11" s="50" t="s">
        <v>11</v>
      </c>
      <c r="Q11" s="50" t="s">
        <v>7</v>
      </c>
      <c r="S11" s="50" t="s">
        <v>12</v>
      </c>
      <c r="U11" s="50" t="s">
        <v>8</v>
      </c>
      <c r="W11" s="50" t="s">
        <v>9</v>
      </c>
      <c r="Y11" s="50" t="s">
        <v>13</v>
      </c>
    </row>
    <row r="12" spans="1:25" ht="19.5">
      <c r="A12" s="50" t="s">
        <v>3</v>
      </c>
      <c r="C12" s="50" t="s">
        <v>7</v>
      </c>
      <c r="E12" s="50" t="s">
        <v>8</v>
      </c>
      <c r="G12" s="50" t="s">
        <v>9</v>
      </c>
      <c r="I12" s="50" t="s">
        <v>7</v>
      </c>
      <c r="K12" s="52" t="s">
        <v>8</v>
      </c>
      <c r="M12" s="50" t="s">
        <v>7</v>
      </c>
      <c r="O12" s="50" t="s">
        <v>14</v>
      </c>
      <c r="Q12" s="50" t="s">
        <v>7</v>
      </c>
      <c r="S12" s="50" t="s">
        <v>12</v>
      </c>
      <c r="U12" s="50" t="s">
        <v>8</v>
      </c>
      <c r="W12" s="50" t="s">
        <v>9</v>
      </c>
      <c r="Y12" s="50" t="s">
        <v>13</v>
      </c>
    </row>
    <row r="13" spans="1:25" s="4" customFormat="1" ht="19.5" thickBot="1">
      <c r="A13" s="3" t="s">
        <v>111</v>
      </c>
      <c r="C13" s="3">
        <f>SUM($C$14)</f>
        <v>0</v>
      </c>
      <c r="E13" s="3">
        <f>SUM($E$14)</f>
        <v>0</v>
      </c>
      <c r="G13" s="3">
        <f>SUM($G$14)</f>
        <v>0</v>
      </c>
      <c r="I13" s="3">
        <f>SUM($I$14)</f>
        <v>0</v>
      </c>
      <c r="J13" s="3">
        <f>SUM($J$14)</f>
        <v>0</v>
      </c>
      <c r="K13" s="18">
        <v>0</v>
      </c>
      <c r="L13" s="3">
        <f>SUM($L$14)</f>
        <v>0</v>
      </c>
      <c r="M13" s="3">
        <f>SUM($M$14)</f>
        <v>0</v>
      </c>
      <c r="O13" s="3">
        <f>SUM($O$14)</f>
        <v>0</v>
      </c>
      <c r="Q13" s="3">
        <f>SUM($Q$14)</f>
        <v>0</v>
      </c>
      <c r="S13" s="3">
        <f>SUM($S$14)</f>
        <v>0</v>
      </c>
      <c r="U13" s="3">
        <f>SUM($U$14)</f>
        <v>0</v>
      </c>
      <c r="W13" s="3">
        <v>0</v>
      </c>
      <c r="Y13" s="5">
        <v>0</v>
      </c>
    </row>
    <row r="14" spans="1:25" s="4" customFormat="1" ht="19.5" thickTop="1">
      <c r="C14" s="6"/>
      <c r="E14" s="6"/>
      <c r="G14" s="6"/>
      <c r="I14" s="6"/>
      <c r="J14" s="6"/>
      <c r="L14" s="33"/>
      <c r="M14" s="6"/>
      <c r="O14" s="6"/>
      <c r="Q14" s="6"/>
      <c r="S14" s="6"/>
      <c r="U14" s="6"/>
      <c r="W14" s="6"/>
      <c r="Y14" s="6"/>
    </row>
  </sheetData>
  <mergeCells count="23">
    <mergeCell ref="A7:W7"/>
    <mergeCell ref="A8:W8"/>
    <mergeCell ref="A1:Y1"/>
    <mergeCell ref="A2:Y2"/>
    <mergeCell ref="A3:Y3"/>
    <mergeCell ref="Y11:Y12"/>
    <mergeCell ref="Q10:Y10"/>
    <mergeCell ref="B10:G10"/>
    <mergeCell ref="I10:O10"/>
    <mergeCell ref="Q11:Q12"/>
    <mergeCell ref="S11:S12"/>
    <mergeCell ref="U11:U12"/>
    <mergeCell ref="W11:W12"/>
    <mergeCell ref="I12"/>
    <mergeCell ref="K12"/>
    <mergeCell ref="I11:K11"/>
    <mergeCell ref="M12"/>
    <mergeCell ref="O12"/>
    <mergeCell ref="M11:O11"/>
    <mergeCell ref="A10:A12"/>
    <mergeCell ref="C11:C12"/>
    <mergeCell ref="E11:E12"/>
    <mergeCell ref="G11:G1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"/>
  <sheetViews>
    <sheetView rightToLeft="1" workbookViewId="0">
      <selection activeCell="E8" sqref="E8"/>
    </sheetView>
  </sheetViews>
  <sheetFormatPr defaultRowHeight="18"/>
  <cols>
    <col min="1" max="1" width="12.855468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9.140625" style="2" customWidth="1"/>
    <col min="8" max="8" width="1" style="2" customWidth="1"/>
    <col min="9" max="9" width="12.425781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5.28515625" style="2" bestFit="1" customWidth="1"/>
    <col min="16" max="16" width="1" style="2" customWidth="1"/>
    <col min="17" max="17" width="1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25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8"/>
      <c r="S1" s="8"/>
      <c r="T1" s="8"/>
      <c r="U1" s="8"/>
      <c r="V1" s="8"/>
      <c r="W1" s="8"/>
      <c r="X1" s="8"/>
      <c r="Y1" s="8"/>
    </row>
    <row r="2" spans="1:25" ht="2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8"/>
      <c r="S2" s="8"/>
      <c r="T2" s="8"/>
      <c r="U2" s="8"/>
      <c r="V2" s="8"/>
      <c r="W2" s="8"/>
      <c r="X2" s="8"/>
      <c r="Y2" s="8"/>
    </row>
    <row r="3" spans="1:25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8"/>
      <c r="S3" s="8"/>
      <c r="T3" s="8"/>
      <c r="U3" s="8"/>
      <c r="V3" s="8"/>
      <c r="W3" s="8"/>
      <c r="X3" s="8"/>
      <c r="Y3" s="8"/>
    </row>
    <row r="4" spans="1:25" ht="19.5">
      <c r="C4" s="50"/>
      <c r="D4" s="50"/>
      <c r="E4" s="50"/>
      <c r="F4" s="50"/>
      <c r="G4" s="50"/>
    </row>
    <row r="5" spans="1:25" s="9" customFormat="1" ht="21">
      <c r="A5" s="57" t="s">
        <v>112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25" s="9" customFormat="1" ht="2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25" s="9" customFormat="1" ht="21">
      <c r="A7" s="54" t="s">
        <v>3</v>
      </c>
      <c r="C7" s="56" t="s">
        <v>4</v>
      </c>
      <c r="D7" s="56" t="s">
        <v>4</v>
      </c>
      <c r="E7" s="56" t="s">
        <v>4</v>
      </c>
      <c r="F7" s="56" t="s">
        <v>4</v>
      </c>
      <c r="G7" s="56" t="s">
        <v>4</v>
      </c>
      <c r="H7" s="56" t="s">
        <v>4</v>
      </c>
      <c r="I7" s="56" t="s">
        <v>4</v>
      </c>
      <c r="K7" s="56" t="s">
        <v>6</v>
      </c>
      <c r="L7" s="56" t="s">
        <v>6</v>
      </c>
      <c r="M7" s="56" t="s">
        <v>6</v>
      </c>
      <c r="N7" s="56" t="s">
        <v>6</v>
      </c>
      <c r="O7" s="56" t="s">
        <v>6</v>
      </c>
      <c r="P7" s="56" t="s">
        <v>6</v>
      </c>
      <c r="Q7" s="56" t="s">
        <v>6</v>
      </c>
    </row>
    <row r="8" spans="1:25" s="9" customFormat="1" ht="21">
      <c r="A8" s="54" t="s">
        <v>3</v>
      </c>
      <c r="C8" s="54" t="s">
        <v>15</v>
      </c>
      <c r="E8" s="54" t="s">
        <v>16</v>
      </c>
      <c r="G8" s="55" t="s">
        <v>17</v>
      </c>
      <c r="I8" s="54" t="s">
        <v>18</v>
      </c>
      <c r="K8" s="54" t="s">
        <v>15</v>
      </c>
      <c r="M8" s="54" t="s">
        <v>16</v>
      </c>
      <c r="O8" s="55" t="s">
        <v>17</v>
      </c>
      <c r="Q8" s="54" t="s">
        <v>18</v>
      </c>
    </row>
    <row r="9" spans="1:25" s="10" customFormat="1" ht="19.5" thickBot="1">
      <c r="A9" s="3" t="s">
        <v>111</v>
      </c>
      <c r="C9" s="3">
        <f ca="1">SUM($C$9)</f>
        <v>0</v>
      </c>
      <c r="E9" s="3">
        <f ca="1">SUM($E$9)</f>
        <v>0</v>
      </c>
      <c r="I9" s="3">
        <f ca="1">SUM($I$9)</f>
        <v>0</v>
      </c>
      <c r="K9" s="3">
        <f ca="1">SUM($K$9)</f>
        <v>0</v>
      </c>
      <c r="M9" s="3">
        <f ca="1">SUM($M$9)</f>
        <v>0</v>
      </c>
      <c r="Q9" s="3">
        <f ca="1">SUM($Q$9)</f>
        <v>0</v>
      </c>
    </row>
    <row r="10" spans="1:25" s="10" customFormat="1" ht="19.5" thickTop="1">
      <c r="C10" s="6"/>
      <c r="E10" s="6"/>
      <c r="I10" s="6"/>
      <c r="K10" s="6"/>
      <c r="M10" s="6"/>
      <c r="Q10" s="6"/>
    </row>
  </sheetData>
  <mergeCells count="16">
    <mergeCell ref="A5:Q5"/>
    <mergeCell ref="C4:G4"/>
    <mergeCell ref="A1:Q1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1"/>
  <sheetViews>
    <sheetView rightToLeft="1" zoomScaleNormal="100" workbookViewId="0">
      <selection activeCell="AE17" sqref="AE17"/>
    </sheetView>
  </sheetViews>
  <sheetFormatPr defaultRowHeight="18.75"/>
  <cols>
    <col min="1" max="1" width="32.42578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7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1.5703125" style="1" customWidth="1"/>
    <col min="22" max="22" width="1" style="1" customWidth="1"/>
    <col min="23" max="23" width="18.85546875" style="1" bestFit="1" customWidth="1"/>
    <col min="24" max="24" width="1" style="1" customWidth="1"/>
    <col min="25" max="25" width="7.85546875" style="1" bestFit="1" customWidth="1"/>
    <col min="26" max="26" width="1" style="1" customWidth="1"/>
    <col min="27" max="27" width="15.14062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3.85546875" style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18.42578125" style="1" bestFit="1" customWidth="1"/>
    <col min="40" max="16384" width="9.140625" style="1"/>
  </cols>
  <sheetData>
    <row r="1" spans="1:45" ht="26.25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</row>
    <row r="2" spans="1:45" ht="26.2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</row>
    <row r="3" spans="1:45" ht="26.25" customHeight="1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</row>
    <row r="4" spans="1:45" ht="26.25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</row>
    <row r="5" spans="1:45" ht="21">
      <c r="K5" s="57" t="s">
        <v>116</v>
      </c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</row>
    <row r="6" spans="1:45" ht="21">
      <c r="K6" s="3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</row>
    <row r="7" spans="1:45" ht="21">
      <c r="A7" s="54" t="s">
        <v>19</v>
      </c>
      <c r="B7" s="54"/>
      <c r="C7" s="54"/>
      <c r="D7" s="92"/>
      <c r="E7" s="92"/>
      <c r="F7" s="92"/>
      <c r="G7" s="92"/>
      <c r="H7" s="92"/>
      <c r="I7" s="92"/>
      <c r="J7" s="92"/>
      <c r="K7" s="92"/>
      <c r="L7" s="92"/>
      <c r="M7" s="92"/>
      <c r="O7" s="56" t="s">
        <v>4</v>
      </c>
      <c r="P7" s="56" t="s">
        <v>4</v>
      </c>
      <c r="Q7" s="56" t="s">
        <v>4</v>
      </c>
      <c r="R7" s="56" t="s">
        <v>4</v>
      </c>
      <c r="S7" s="56" t="s">
        <v>4</v>
      </c>
      <c r="U7" s="56" t="s">
        <v>5</v>
      </c>
      <c r="V7" s="56" t="s">
        <v>5</v>
      </c>
      <c r="W7" s="56" t="s">
        <v>5</v>
      </c>
      <c r="X7" s="56" t="s">
        <v>5</v>
      </c>
      <c r="Y7" s="56" t="s">
        <v>5</v>
      </c>
      <c r="Z7" s="56" t="s">
        <v>5</v>
      </c>
      <c r="AA7" s="56" t="s">
        <v>5</v>
      </c>
      <c r="AC7" s="56" t="s">
        <v>6</v>
      </c>
      <c r="AD7" s="56" t="s">
        <v>6</v>
      </c>
      <c r="AE7" s="56" t="s">
        <v>6</v>
      </c>
      <c r="AF7" s="56" t="s">
        <v>6</v>
      </c>
      <c r="AG7" s="56" t="s">
        <v>6</v>
      </c>
      <c r="AH7" s="56" t="s">
        <v>6</v>
      </c>
      <c r="AI7" s="56" t="s">
        <v>6</v>
      </c>
      <c r="AJ7" s="56" t="s">
        <v>6</v>
      </c>
      <c r="AK7" s="56" t="s">
        <v>6</v>
      </c>
    </row>
    <row r="8" spans="1:45" ht="21">
      <c r="A8" s="60" t="s">
        <v>20</v>
      </c>
      <c r="C8" s="60" t="s">
        <v>21</v>
      </c>
      <c r="E8" s="60" t="s">
        <v>22</v>
      </c>
      <c r="G8" s="60" t="s">
        <v>23</v>
      </c>
      <c r="I8" s="60" t="s">
        <v>24</v>
      </c>
      <c r="K8" s="60" t="s">
        <v>25</v>
      </c>
      <c r="M8" s="60" t="s">
        <v>18</v>
      </c>
      <c r="O8" s="60" t="s">
        <v>7</v>
      </c>
      <c r="Q8" s="60" t="s">
        <v>8</v>
      </c>
      <c r="S8" s="60" t="s">
        <v>9</v>
      </c>
      <c r="U8" s="56" t="s">
        <v>10</v>
      </c>
      <c r="V8" s="56" t="s">
        <v>10</v>
      </c>
      <c r="W8" s="56" t="s">
        <v>10</v>
      </c>
      <c r="Y8" s="56" t="s">
        <v>11</v>
      </c>
      <c r="Z8" s="56" t="s">
        <v>11</v>
      </c>
      <c r="AA8" s="56" t="s">
        <v>11</v>
      </c>
      <c r="AC8" s="60" t="s">
        <v>7</v>
      </c>
      <c r="AE8" s="60" t="s">
        <v>26</v>
      </c>
      <c r="AG8" s="60" t="s">
        <v>8</v>
      </c>
      <c r="AI8" s="60" t="s">
        <v>9</v>
      </c>
      <c r="AK8" s="60" t="s">
        <v>13</v>
      </c>
    </row>
    <row r="9" spans="1:45" ht="21">
      <c r="A9" s="56" t="s">
        <v>20</v>
      </c>
      <c r="C9" s="56" t="s">
        <v>21</v>
      </c>
      <c r="E9" s="56" t="s">
        <v>22</v>
      </c>
      <c r="G9" s="56" t="s">
        <v>23</v>
      </c>
      <c r="I9" s="56" t="s">
        <v>24</v>
      </c>
      <c r="K9" s="56" t="s">
        <v>25</v>
      </c>
      <c r="M9" s="56" t="s">
        <v>18</v>
      </c>
      <c r="O9" s="56" t="s">
        <v>7</v>
      </c>
      <c r="Q9" s="56" t="s">
        <v>8</v>
      </c>
      <c r="S9" s="56" t="s">
        <v>9</v>
      </c>
      <c r="U9" s="56" t="s">
        <v>7</v>
      </c>
      <c r="W9" s="56" t="s">
        <v>8</v>
      </c>
      <c r="Y9" s="56" t="s">
        <v>7</v>
      </c>
      <c r="AA9" s="56" t="s">
        <v>14</v>
      </c>
      <c r="AC9" s="56" t="s">
        <v>7</v>
      </c>
      <c r="AE9" s="56" t="s">
        <v>26</v>
      </c>
      <c r="AG9" s="56" t="s">
        <v>8</v>
      </c>
      <c r="AI9" s="56" t="s">
        <v>9</v>
      </c>
      <c r="AK9" s="56" t="s">
        <v>13</v>
      </c>
    </row>
    <row r="10" spans="1:45" s="26" customFormat="1" ht="38.25" customHeight="1" thickBot="1">
      <c r="A10" s="26" t="s">
        <v>27</v>
      </c>
      <c r="C10" s="26" t="s">
        <v>28</v>
      </c>
      <c r="E10" s="26" t="s">
        <v>28</v>
      </c>
      <c r="G10" s="26" t="s">
        <v>29</v>
      </c>
      <c r="I10" s="26" t="s">
        <v>30</v>
      </c>
      <c r="K10" s="80">
        <v>0</v>
      </c>
      <c r="M10" s="80">
        <v>0</v>
      </c>
      <c r="O10" s="93">
        <v>0</v>
      </c>
      <c r="Q10" s="93">
        <v>0</v>
      </c>
      <c r="S10" s="93">
        <v>0</v>
      </c>
      <c r="U10" s="93">
        <v>400000</v>
      </c>
      <c r="W10" s="93">
        <v>219916419570</v>
      </c>
      <c r="Y10" s="93">
        <v>0</v>
      </c>
      <c r="AA10" s="93">
        <v>0</v>
      </c>
      <c r="AC10" s="93">
        <v>400000</v>
      </c>
      <c r="AE10" s="93">
        <v>504675</v>
      </c>
      <c r="AG10" s="93">
        <v>219916419570</v>
      </c>
      <c r="AI10" s="93">
        <v>201833411062</v>
      </c>
      <c r="AK10" s="94">
        <v>8.4500000000000006E-2</v>
      </c>
      <c r="AM10" s="80"/>
    </row>
    <row r="11" spans="1:45" s="38" customFormat="1" ht="21.75" thickTop="1">
      <c r="A11" s="38" t="s">
        <v>113</v>
      </c>
      <c r="O11" s="39">
        <v>0</v>
      </c>
      <c r="Q11" s="36">
        <f>SUM(Q10)</f>
        <v>0</v>
      </c>
      <c r="S11" s="36">
        <f>SUM(S10)</f>
        <v>0</v>
      </c>
      <c r="W11" s="36">
        <f>SUM(W10)</f>
        <v>219916419570</v>
      </c>
      <c r="Y11" s="38">
        <v>0</v>
      </c>
      <c r="AA11" s="36">
        <f>SUM(AA10)</f>
        <v>0</v>
      </c>
      <c r="AC11" s="36">
        <f>SUM(AC10)</f>
        <v>400000</v>
      </c>
      <c r="AE11" s="36">
        <f>SUM(AE10)</f>
        <v>504675</v>
      </c>
      <c r="AG11" s="36">
        <f>SUM(AG10)</f>
        <v>219916419570</v>
      </c>
      <c r="AI11" s="36">
        <f>SUM(AI10)</f>
        <v>201833411062</v>
      </c>
      <c r="AK11" s="37">
        <f>SUM(AK10)</f>
        <v>8.4500000000000006E-2</v>
      </c>
      <c r="AM11" s="40"/>
    </row>
  </sheetData>
  <mergeCells count="29">
    <mergeCell ref="K5:AS5"/>
    <mergeCell ref="A7:C7"/>
    <mergeCell ref="A1:AK1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W9"/>
    <mergeCell ref="U8:W8"/>
    <mergeCell ref="K8:K9"/>
    <mergeCell ref="M8:M9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"/>
  <sheetViews>
    <sheetView rightToLeft="1" zoomScale="115" zoomScaleNormal="115" workbookViewId="0">
      <selection activeCell="M13" sqref="M13"/>
    </sheetView>
  </sheetViews>
  <sheetFormatPr defaultRowHeight="18.75"/>
  <cols>
    <col min="1" max="1" width="28.42578125" style="12" bestFit="1" customWidth="1"/>
    <col min="2" max="2" width="0.85546875" style="12" customWidth="1"/>
    <col min="3" max="3" width="9.5703125" style="12" bestFit="1" customWidth="1"/>
    <col min="4" max="4" width="1" style="12" customWidth="1"/>
    <col min="5" max="5" width="15" style="12" bestFit="1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29.5703125" style="12" customWidth="1"/>
    <col min="14" max="14" width="1" style="12" customWidth="1"/>
    <col min="15" max="15" width="9.140625" style="12" customWidth="1"/>
    <col min="16" max="16384" width="9.140625" style="12"/>
  </cols>
  <sheetData>
    <row r="1" spans="1:17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7"/>
      <c r="O1" s="7"/>
      <c r="P1" s="7"/>
      <c r="Q1" s="7"/>
    </row>
    <row r="2" spans="1:17" ht="2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7"/>
      <c r="O2" s="7"/>
      <c r="P2" s="7"/>
      <c r="Q2" s="7"/>
    </row>
    <row r="3" spans="1:17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7"/>
      <c r="O3" s="7"/>
      <c r="P3" s="7"/>
      <c r="Q3" s="7"/>
    </row>
    <row r="5" spans="1:17" s="16" customFormat="1" ht="22.5" customHeight="1">
      <c r="A5" s="14"/>
      <c r="C5" s="59" t="s">
        <v>6</v>
      </c>
      <c r="D5" s="59" t="s">
        <v>6</v>
      </c>
      <c r="E5" s="59" t="s">
        <v>6</v>
      </c>
      <c r="F5" s="59" t="s">
        <v>6</v>
      </c>
      <c r="G5" s="59" t="s">
        <v>6</v>
      </c>
      <c r="H5" s="59" t="s">
        <v>6</v>
      </c>
      <c r="I5" s="59" t="s">
        <v>6</v>
      </c>
      <c r="J5" s="59" t="s">
        <v>6</v>
      </c>
      <c r="K5" s="59" t="s">
        <v>6</v>
      </c>
      <c r="L5" s="59" t="s">
        <v>6</v>
      </c>
      <c r="M5" s="59" t="s">
        <v>6</v>
      </c>
    </row>
    <row r="6" spans="1:17" s="16" customFormat="1" ht="22.5" customHeight="1">
      <c r="A6" s="17" t="s">
        <v>3</v>
      </c>
      <c r="C6" s="17" t="s">
        <v>7</v>
      </c>
      <c r="E6" s="17" t="s">
        <v>31</v>
      </c>
      <c r="G6" s="17" t="s">
        <v>32</v>
      </c>
      <c r="I6" s="17" t="s">
        <v>33</v>
      </c>
      <c r="K6" s="17" t="s">
        <v>34</v>
      </c>
      <c r="M6" s="17" t="s">
        <v>35</v>
      </c>
    </row>
    <row r="7" spans="1:17" s="26" customFormat="1" ht="18.75" customHeight="1" thickBot="1">
      <c r="A7" s="26" t="s">
        <v>27</v>
      </c>
      <c r="C7" s="93">
        <v>400000</v>
      </c>
      <c r="E7" s="93">
        <v>549500</v>
      </c>
      <c r="G7" s="93">
        <v>504675</v>
      </c>
      <c r="I7" s="95">
        <v>-8.1600000000000006E-2</v>
      </c>
      <c r="K7" s="93">
        <v>201870000000</v>
      </c>
      <c r="M7" s="26" t="s">
        <v>127</v>
      </c>
    </row>
    <row r="8" spans="1:17" s="11" customFormat="1" ht="21.75" thickTop="1">
      <c r="A8" s="11" t="s">
        <v>113</v>
      </c>
      <c r="C8" s="13">
        <f>SUM(C7)</f>
        <v>400000</v>
      </c>
      <c r="E8" s="13">
        <f>SUM(E7)</f>
        <v>549500</v>
      </c>
      <c r="G8" s="13">
        <f>SUM(G7)</f>
        <v>504675</v>
      </c>
      <c r="I8" s="96">
        <f>SUM(I7)</f>
        <v>-8.1600000000000006E-2</v>
      </c>
      <c r="K8" s="13">
        <f>SUM(K7)</f>
        <v>201870000000</v>
      </c>
    </row>
    <row r="9" spans="1:17">
      <c r="G9" s="20"/>
      <c r="I9" s="41"/>
      <c r="K9" s="20"/>
    </row>
  </sheetData>
  <mergeCells count="4">
    <mergeCell ref="A1:M1"/>
    <mergeCell ref="A2:M2"/>
    <mergeCell ref="A3:M3"/>
    <mergeCell ref="C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1"/>
  <sheetViews>
    <sheetView rightToLeft="1" zoomScaleNormal="100" workbookViewId="0">
      <selection activeCell="Q15" sqref="Q15"/>
    </sheetView>
  </sheetViews>
  <sheetFormatPr defaultRowHeight="18.75"/>
  <cols>
    <col min="1" max="1" width="35.140625" style="9" bestFit="1" customWidth="1"/>
    <col min="2" max="2" width="1" style="9" customWidth="1"/>
    <col min="3" max="3" width="13.42578125" style="9" bestFit="1" customWidth="1"/>
    <col min="4" max="4" width="1" style="9" customWidth="1"/>
    <col min="5" max="5" width="8" style="9" bestFit="1" customWidth="1"/>
    <col min="6" max="6" width="1" style="9" customWidth="1"/>
    <col min="7" max="7" width="9.28515625" style="9" bestFit="1" customWidth="1"/>
    <col min="8" max="8" width="1" style="9" customWidth="1"/>
    <col min="9" max="9" width="16.28515625" style="9" bestFit="1" customWidth="1"/>
    <col min="10" max="10" width="1" style="9" customWidth="1"/>
    <col min="11" max="11" width="9.140625" style="9" customWidth="1"/>
    <col min="12" max="12" width="1" style="9" customWidth="1"/>
    <col min="13" max="13" width="12.85546875" style="9" bestFit="1" customWidth="1"/>
    <col min="14" max="14" width="1" style="9" customWidth="1"/>
    <col min="15" max="15" width="16" style="9" bestFit="1" customWidth="1"/>
    <col min="16" max="16" width="1" style="9" customWidth="1"/>
    <col min="17" max="17" width="5.42578125" style="9" bestFit="1" customWidth="1"/>
    <col min="18" max="18" width="1" style="9" customWidth="1"/>
    <col min="19" max="19" width="12.85546875" style="9" bestFit="1" customWidth="1"/>
    <col min="20" max="20" width="1" style="9" customWidth="1"/>
    <col min="21" max="21" width="5.42578125" style="9" bestFit="1" customWidth="1"/>
    <col min="22" max="22" width="1" style="9" customWidth="1"/>
    <col min="23" max="23" width="10.28515625" style="9" bestFit="1" customWidth="1"/>
    <col min="24" max="24" width="1" style="9" customWidth="1"/>
    <col min="25" max="25" width="9.140625" style="9" customWidth="1"/>
    <col min="26" max="26" width="1" style="9" customWidth="1"/>
    <col min="27" max="27" width="12.85546875" style="9" bestFit="1" customWidth="1"/>
    <col min="28" max="28" width="1" style="9" customWidth="1"/>
    <col min="29" max="29" width="16" style="9" bestFit="1" customWidth="1"/>
    <col min="30" max="30" width="1" style="9" customWidth="1"/>
    <col min="31" max="31" width="17.85546875" style="9" bestFit="1" customWidth="1"/>
    <col min="32" max="32" width="1" style="9" customWidth="1"/>
    <col min="33" max="33" width="9.140625" style="9" customWidth="1"/>
    <col min="34" max="16384" width="9.140625" style="9"/>
  </cols>
  <sheetData>
    <row r="1" spans="1:31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1" ht="2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26.2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1" ht="26.25" customHeight="1">
      <c r="A4" s="57" t="s">
        <v>117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29"/>
      <c r="AE4" s="29"/>
    </row>
    <row r="5" spans="1:31" ht="26.2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</row>
    <row r="7" spans="1:31" ht="21">
      <c r="A7" s="56" t="s">
        <v>36</v>
      </c>
      <c r="B7" s="56" t="s">
        <v>36</v>
      </c>
      <c r="C7" s="56" t="s">
        <v>36</v>
      </c>
      <c r="D7" s="56" t="s">
        <v>36</v>
      </c>
      <c r="E7" s="56" t="s">
        <v>36</v>
      </c>
      <c r="F7" s="56" t="s">
        <v>36</v>
      </c>
      <c r="G7" s="56" t="s">
        <v>36</v>
      </c>
      <c r="H7" s="56" t="s">
        <v>36</v>
      </c>
      <c r="I7" s="56" t="s">
        <v>36</v>
      </c>
      <c r="K7" s="56" t="s">
        <v>4</v>
      </c>
      <c r="L7" s="56" t="s">
        <v>4</v>
      </c>
      <c r="M7" s="56" t="s">
        <v>4</v>
      </c>
      <c r="N7" s="56" t="s">
        <v>4</v>
      </c>
      <c r="O7" s="56" t="s">
        <v>4</v>
      </c>
      <c r="Q7" s="56" t="s">
        <v>5</v>
      </c>
      <c r="R7" s="56" t="s">
        <v>5</v>
      </c>
      <c r="S7" s="56" t="s">
        <v>5</v>
      </c>
      <c r="T7" s="56" t="s">
        <v>5</v>
      </c>
      <c r="U7" s="56" t="s">
        <v>5</v>
      </c>
      <c r="V7" s="56" t="s">
        <v>5</v>
      </c>
      <c r="W7" s="56" t="s">
        <v>5</v>
      </c>
      <c r="Y7" s="56" t="s">
        <v>6</v>
      </c>
      <c r="Z7" s="56" t="s">
        <v>6</v>
      </c>
      <c r="AA7" s="56" t="s">
        <v>6</v>
      </c>
      <c r="AB7" s="56" t="s">
        <v>6</v>
      </c>
      <c r="AC7" s="56" t="s">
        <v>6</v>
      </c>
      <c r="AD7" s="56" t="s">
        <v>6</v>
      </c>
      <c r="AE7" s="56" t="s">
        <v>6</v>
      </c>
    </row>
    <row r="8" spans="1:31" ht="21">
      <c r="A8" s="54" t="s">
        <v>37</v>
      </c>
      <c r="C8" s="54" t="s">
        <v>24</v>
      </c>
      <c r="E8" s="54" t="s">
        <v>25</v>
      </c>
      <c r="G8" s="60" t="s">
        <v>38</v>
      </c>
      <c r="I8" s="54" t="s">
        <v>22</v>
      </c>
      <c r="K8" s="54" t="s">
        <v>7</v>
      </c>
      <c r="M8" s="54" t="s">
        <v>8</v>
      </c>
      <c r="O8" s="60" t="s">
        <v>9</v>
      </c>
      <c r="Q8" s="56" t="s">
        <v>10</v>
      </c>
      <c r="R8" s="56" t="s">
        <v>10</v>
      </c>
      <c r="S8" s="56" t="s">
        <v>10</v>
      </c>
      <c r="U8" s="56" t="s">
        <v>11</v>
      </c>
      <c r="V8" s="56" t="s">
        <v>11</v>
      </c>
      <c r="W8" s="56" t="s">
        <v>11</v>
      </c>
      <c r="Y8" s="60" t="s">
        <v>7</v>
      </c>
      <c r="AA8" s="60" t="s">
        <v>8</v>
      </c>
      <c r="AC8" s="60" t="s">
        <v>9</v>
      </c>
      <c r="AE8" s="60" t="s">
        <v>39</v>
      </c>
    </row>
    <row r="9" spans="1:31" ht="21">
      <c r="A9" s="54" t="s">
        <v>37</v>
      </c>
      <c r="C9" s="54" t="s">
        <v>24</v>
      </c>
      <c r="E9" s="54" t="s">
        <v>25</v>
      </c>
      <c r="G9" s="56" t="s">
        <v>38</v>
      </c>
      <c r="I9" s="54" t="s">
        <v>22</v>
      </c>
      <c r="K9" s="54" t="s">
        <v>7</v>
      </c>
      <c r="M9" s="54" t="s">
        <v>8</v>
      </c>
      <c r="O9" s="56" t="s">
        <v>9</v>
      </c>
      <c r="Q9" s="54" t="s">
        <v>7</v>
      </c>
      <c r="S9" s="56" t="s">
        <v>8</v>
      </c>
      <c r="U9" s="56" t="s">
        <v>7</v>
      </c>
      <c r="W9" s="56" t="s">
        <v>14</v>
      </c>
      <c r="Y9" s="56" t="s">
        <v>7</v>
      </c>
      <c r="AA9" s="56" t="s">
        <v>8</v>
      </c>
      <c r="AC9" s="56" t="s">
        <v>9</v>
      </c>
      <c r="AE9" s="56" t="s">
        <v>39</v>
      </c>
    </row>
    <row r="10" spans="1:31" s="10" customFormat="1" ht="19.5" thickBot="1">
      <c r="A10" s="3" t="s">
        <v>111</v>
      </c>
      <c r="C10" s="3">
        <f>SUM($C$9)</f>
        <v>0</v>
      </c>
      <c r="E10" s="3">
        <f>SUM($E$9)</f>
        <v>0</v>
      </c>
      <c r="I10" s="3">
        <f>SUM($I$9)</f>
        <v>0</v>
      </c>
      <c r="K10" s="3">
        <f>SUM($K$9)</f>
        <v>0</v>
      </c>
      <c r="M10" s="3">
        <f>SUM($M$9)</f>
        <v>0</v>
      </c>
      <c r="Q10" s="3">
        <f>SUM($Q$9)</f>
        <v>0</v>
      </c>
      <c r="S10" s="18">
        <f>SUM($Q$9)</f>
        <v>0</v>
      </c>
      <c r="U10" s="18">
        <f>SUM($Q$9)</f>
        <v>0</v>
      </c>
      <c r="W10" s="18">
        <f>SUM($Q$9)</f>
        <v>0</v>
      </c>
      <c r="Y10" s="18">
        <f>SUM($Q$9)</f>
        <v>0</v>
      </c>
      <c r="AA10" s="18">
        <f>SUM($Q$9)</f>
        <v>0</v>
      </c>
      <c r="AC10" s="18">
        <f>SUM($Q$9)</f>
        <v>0</v>
      </c>
      <c r="AE10" s="18">
        <f>SUM($Q$9)</f>
        <v>0</v>
      </c>
    </row>
    <row r="11" spans="1:31" s="10" customFormat="1" ht="19.5" thickTop="1">
      <c r="C11" s="6"/>
      <c r="E11" s="6"/>
      <c r="I11" s="6"/>
      <c r="K11" s="6"/>
      <c r="M11" s="6"/>
      <c r="Q11" s="6"/>
    </row>
  </sheetData>
  <mergeCells count="26">
    <mergeCell ref="A4:AC4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1:AE1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2:AE2"/>
    <mergeCell ref="A3:AE3"/>
    <mergeCell ref="Q7:W7"/>
    <mergeCell ref="Y8:Y9"/>
    <mergeCell ref="A7: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1"/>
  <sheetViews>
    <sheetView rightToLeft="1" topLeftCell="A4" zoomScale="115" zoomScaleNormal="115" workbookViewId="0">
      <selection activeCell="G6" sqref="G6"/>
    </sheetView>
  </sheetViews>
  <sheetFormatPr defaultRowHeight="18.75"/>
  <cols>
    <col min="1" max="1" width="31.7109375" style="12" bestFit="1" customWidth="1"/>
    <col min="2" max="2" width="1" style="12" customWidth="1"/>
    <col min="3" max="3" width="24.28515625" style="12" bestFit="1" customWidth="1"/>
    <col min="4" max="4" width="1" style="12" customWidth="1"/>
    <col min="5" max="5" width="13.42578125" style="12" bestFit="1" customWidth="1"/>
    <col min="6" max="6" width="1" style="12" customWidth="1"/>
    <col min="7" max="7" width="11" style="12" bestFit="1" customWidth="1"/>
    <col min="8" max="8" width="1" style="12" customWidth="1"/>
    <col min="9" max="9" width="8" style="12" bestFit="1" customWidth="1"/>
    <col min="10" max="10" width="1" style="12" customWidth="1"/>
    <col min="11" max="11" width="17.7109375" style="12" bestFit="1" customWidth="1"/>
    <col min="12" max="12" width="1" style="12" customWidth="1"/>
    <col min="13" max="13" width="17.42578125" style="12" bestFit="1" customWidth="1"/>
    <col min="14" max="14" width="1" style="12" customWidth="1"/>
    <col min="15" max="15" width="17.5703125" style="12" bestFit="1" customWidth="1"/>
    <col min="16" max="16" width="1" style="12" customWidth="1"/>
    <col min="17" max="17" width="17.7109375" style="12" bestFit="1" customWidth="1"/>
    <col min="18" max="18" width="1" style="12" customWidth="1"/>
    <col min="19" max="19" width="17.85546875" style="12" bestFit="1" customWidth="1"/>
    <col min="20" max="20" width="1" style="12" customWidth="1"/>
    <col min="21" max="21" width="9.140625" style="12" customWidth="1"/>
    <col min="22" max="22" width="17.7109375" style="12" bestFit="1" customWidth="1"/>
    <col min="23" max="16384" width="9.140625" style="12"/>
  </cols>
  <sheetData>
    <row r="1" spans="1:22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2" ht="24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2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2" ht="2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2" ht="21">
      <c r="A5" s="57" t="s">
        <v>118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22" ht="21">
      <c r="A6" s="31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22" ht="21">
      <c r="A7" s="60" t="s">
        <v>40</v>
      </c>
      <c r="C7" s="56" t="s">
        <v>41</v>
      </c>
      <c r="D7" s="56" t="s">
        <v>41</v>
      </c>
      <c r="E7" s="56" t="s">
        <v>41</v>
      </c>
      <c r="F7" s="56" t="s">
        <v>41</v>
      </c>
      <c r="G7" s="56" t="s">
        <v>41</v>
      </c>
      <c r="H7" s="56" t="s">
        <v>41</v>
      </c>
      <c r="I7" s="56" t="s">
        <v>41</v>
      </c>
      <c r="K7" s="56" t="s">
        <v>4</v>
      </c>
      <c r="M7" s="56" t="s">
        <v>5</v>
      </c>
      <c r="N7" s="56" t="s">
        <v>5</v>
      </c>
      <c r="O7" s="56" t="s">
        <v>5</v>
      </c>
      <c r="Q7" s="56" t="s">
        <v>6</v>
      </c>
      <c r="R7" s="56" t="s">
        <v>6</v>
      </c>
      <c r="S7" s="56" t="s">
        <v>6</v>
      </c>
    </row>
    <row r="8" spans="1:22" ht="21">
      <c r="A8" s="56" t="s">
        <v>40</v>
      </c>
      <c r="C8" s="56" t="s">
        <v>42</v>
      </c>
      <c r="E8" s="56" t="s">
        <v>43</v>
      </c>
      <c r="G8" s="56" t="s">
        <v>44</v>
      </c>
      <c r="I8" s="56" t="s">
        <v>25</v>
      </c>
      <c r="K8" s="56" t="s">
        <v>45</v>
      </c>
      <c r="M8" s="56" t="s">
        <v>46</v>
      </c>
      <c r="O8" s="56" t="s">
        <v>47</v>
      </c>
      <c r="Q8" s="56" t="s">
        <v>45</v>
      </c>
      <c r="S8" s="56" t="s">
        <v>39</v>
      </c>
      <c r="V8" s="20"/>
    </row>
    <row r="9" spans="1:22" ht="21">
      <c r="A9" s="11" t="s">
        <v>48</v>
      </c>
      <c r="C9" s="12" t="s">
        <v>49</v>
      </c>
      <c r="E9" s="12" t="s">
        <v>50</v>
      </c>
      <c r="G9" s="12" t="s">
        <v>51</v>
      </c>
      <c r="I9" s="20">
        <v>27</v>
      </c>
      <c r="K9" s="20">
        <v>100000000000</v>
      </c>
      <c r="M9" s="20">
        <v>2113397261</v>
      </c>
      <c r="O9" s="20">
        <v>68113397261</v>
      </c>
      <c r="Q9" s="20">
        <v>34000000000</v>
      </c>
      <c r="S9" s="21">
        <v>1.4200000000000001E-2</v>
      </c>
      <c r="V9" s="41"/>
    </row>
    <row r="10" spans="1:22" ht="21">
      <c r="A10" s="11" t="s">
        <v>48</v>
      </c>
      <c r="C10" s="12" t="s">
        <v>52</v>
      </c>
      <c r="E10" s="12" t="s">
        <v>53</v>
      </c>
      <c r="G10" s="12" t="s">
        <v>54</v>
      </c>
      <c r="I10" s="20">
        <v>5</v>
      </c>
      <c r="K10" s="20">
        <v>535279611</v>
      </c>
      <c r="M10" s="20">
        <v>559797845330</v>
      </c>
      <c r="O10" s="20">
        <v>556911374119</v>
      </c>
      <c r="Q10" s="20">
        <v>3421750822</v>
      </c>
      <c r="S10" s="21">
        <v>1.4E-3</v>
      </c>
      <c r="V10" s="41"/>
    </row>
    <row r="11" spans="1:22" ht="21">
      <c r="A11" s="11" t="s">
        <v>55</v>
      </c>
      <c r="C11" s="12" t="s">
        <v>56</v>
      </c>
      <c r="E11" s="12" t="s">
        <v>50</v>
      </c>
      <c r="G11" s="12" t="s">
        <v>57</v>
      </c>
      <c r="I11" s="20">
        <v>27</v>
      </c>
      <c r="K11" s="20">
        <v>400000000000</v>
      </c>
      <c r="M11" s="20">
        <v>8876713027</v>
      </c>
      <c r="O11" s="20">
        <v>8876713027</v>
      </c>
      <c r="Q11" s="20">
        <v>400000000000</v>
      </c>
      <c r="S11" s="21">
        <v>0.16739999999999999</v>
      </c>
      <c r="V11" s="41"/>
    </row>
    <row r="12" spans="1:22" ht="21">
      <c r="A12" s="11" t="s">
        <v>48</v>
      </c>
      <c r="C12" s="12" t="s">
        <v>58</v>
      </c>
      <c r="E12" s="12" t="s">
        <v>50</v>
      </c>
      <c r="G12" s="12" t="s">
        <v>59</v>
      </c>
      <c r="I12" s="20">
        <v>27</v>
      </c>
      <c r="K12" s="20">
        <v>394357000000</v>
      </c>
      <c r="M12" s="20">
        <v>9626632877</v>
      </c>
      <c r="O12" s="20">
        <v>403983632877</v>
      </c>
      <c r="Q12" s="20">
        <v>0</v>
      </c>
      <c r="S12" s="21">
        <v>0</v>
      </c>
      <c r="V12" s="41"/>
    </row>
    <row r="13" spans="1:22" ht="21">
      <c r="A13" s="11" t="s">
        <v>60</v>
      </c>
      <c r="C13" s="12" t="s">
        <v>61</v>
      </c>
      <c r="E13" s="12" t="s">
        <v>50</v>
      </c>
      <c r="G13" s="12" t="s">
        <v>59</v>
      </c>
      <c r="I13" s="20">
        <v>27</v>
      </c>
      <c r="K13" s="20">
        <v>560168000000</v>
      </c>
      <c r="M13" s="20">
        <v>12431126123</v>
      </c>
      <c r="O13" s="20">
        <v>12431126123</v>
      </c>
      <c r="Q13" s="20">
        <v>560168000000</v>
      </c>
      <c r="S13" s="21">
        <v>0.2344</v>
      </c>
      <c r="V13" s="41"/>
    </row>
    <row r="14" spans="1:22" ht="21">
      <c r="A14" s="11" t="s">
        <v>60</v>
      </c>
      <c r="C14" s="12" t="s">
        <v>62</v>
      </c>
      <c r="E14" s="12" t="s">
        <v>50</v>
      </c>
      <c r="G14" s="12" t="s">
        <v>59</v>
      </c>
      <c r="I14" s="20">
        <v>27</v>
      </c>
      <c r="K14" s="20">
        <v>625561000000</v>
      </c>
      <c r="M14" s="20">
        <v>13882313384</v>
      </c>
      <c r="O14" s="20">
        <v>13882313384</v>
      </c>
      <c r="Q14" s="20">
        <v>625561000000</v>
      </c>
      <c r="S14" s="21">
        <v>0.26179999999999998</v>
      </c>
      <c r="V14" s="41"/>
    </row>
    <row r="15" spans="1:22" ht="21">
      <c r="A15" s="11" t="s">
        <v>48</v>
      </c>
      <c r="C15" s="12" t="s">
        <v>63</v>
      </c>
      <c r="E15" s="12" t="s">
        <v>50</v>
      </c>
      <c r="G15" s="12" t="s">
        <v>59</v>
      </c>
      <c r="I15" s="20">
        <v>27</v>
      </c>
      <c r="K15" s="20">
        <v>337969000000</v>
      </c>
      <c r="M15" s="20">
        <v>7500134164</v>
      </c>
      <c r="O15" s="20">
        <v>7500134164</v>
      </c>
      <c r="Q15" s="20">
        <v>337969000000</v>
      </c>
      <c r="S15" s="21">
        <v>0.1414</v>
      </c>
      <c r="V15" s="41"/>
    </row>
    <row r="16" spans="1:22" ht="21">
      <c r="A16" s="11" t="s">
        <v>64</v>
      </c>
      <c r="C16" s="12" t="s">
        <v>65</v>
      </c>
      <c r="E16" s="12" t="s">
        <v>53</v>
      </c>
      <c r="G16" s="12" t="s">
        <v>66</v>
      </c>
      <c r="I16" s="20">
        <v>5</v>
      </c>
      <c r="K16" s="20">
        <v>0</v>
      </c>
      <c r="M16" s="20">
        <v>198048000000</v>
      </c>
      <c r="O16" s="20">
        <v>197748020000</v>
      </c>
      <c r="Q16" s="20">
        <v>299980000</v>
      </c>
      <c r="S16" s="21">
        <v>1E-4</v>
      </c>
      <c r="V16" s="41"/>
    </row>
    <row r="17" spans="1:22" ht="21">
      <c r="A17" s="11" t="s">
        <v>48</v>
      </c>
      <c r="C17" s="12" t="s">
        <v>67</v>
      </c>
      <c r="E17" s="12" t="s">
        <v>50</v>
      </c>
      <c r="G17" s="12" t="s">
        <v>66</v>
      </c>
      <c r="I17" s="20">
        <v>27</v>
      </c>
      <c r="K17" s="20">
        <v>0</v>
      </c>
      <c r="M17" s="20">
        <v>21101000000</v>
      </c>
      <c r="O17" s="20">
        <v>0</v>
      </c>
      <c r="Q17" s="20">
        <v>21101000000</v>
      </c>
      <c r="S17" s="21">
        <v>8.8000000000000005E-3</v>
      </c>
      <c r="V17" s="41"/>
    </row>
    <row r="18" spans="1:22" ht="21">
      <c r="A18" s="11" t="s">
        <v>68</v>
      </c>
      <c r="C18" s="12" t="s">
        <v>69</v>
      </c>
      <c r="E18" s="12" t="s">
        <v>50</v>
      </c>
      <c r="G18" s="12" t="s">
        <v>70</v>
      </c>
      <c r="I18" s="20">
        <v>27</v>
      </c>
      <c r="K18" s="20">
        <v>0</v>
      </c>
      <c r="M18" s="20">
        <v>76353000000</v>
      </c>
      <c r="O18" s="20">
        <v>0</v>
      </c>
      <c r="Q18" s="20">
        <v>76353000000</v>
      </c>
      <c r="S18" s="21">
        <v>3.2000000000000001E-2</v>
      </c>
      <c r="V18" s="41"/>
    </row>
    <row r="19" spans="1:22" ht="21">
      <c r="A19" s="11" t="s">
        <v>68</v>
      </c>
      <c r="C19" s="12" t="s">
        <v>71</v>
      </c>
      <c r="E19" s="12" t="s">
        <v>50</v>
      </c>
      <c r="G19" s="12" t="s">
        <v>72</v>
      </c>
      <c r="I19" s="20">
        <v>27</v>
      </c>
      <c r="K19" s="20">
        <v>0</v>
      </c>
      <c r="M19" s="20">
        <v>121395000000</v>
      </c>
      <c r="O19" s="20">
        <v>0</v>
      </c>
      <c r="Q19" s="20">
        <v>121395000000</v>
      </c>
      <c r="S19" s="21">
        <v>5.0799999999999998E-2</v>
      </c>
      <c r="V19" s="41"/>
    </row>
    <row r="20" spans="1:22" s="11" customFormat="1" ht="21.75" thickBot="1">
      <c r="C20" s="42" t="s">
        <v>113</v>
      </c>
      <c r="K20" s="34">
        <f>SUM(K9:K19)</f>
        <v>2418590279611</v>
      </c>
      <c r="M20" s="34">
        <f>SUM(M9:M19)</f>
        <v>1031125162166</v>
      </c>
      <c r="O20" s="34">
        <f>SUM(O9:O19)</f>
        <v>1269446710955</v>
      </c>
      <c r="Q20" s="34">
        <f>SUM(Q9:Q19)</f>
        <v>2180268730822</v>
      </c>
      <c r="S20" s="35">
        <f>SUM(S9:S19)</f>
        <v>0.9123</v>
      </c>
    </row>
    <row r="21" spans="1:22" ht="19.5" thickTop="1"/>
  </sheetData>
  <mergeCells count="18">
    <mergeCell ref="M8"/>
    <mergeCell ref="A5:S5"/>
    <mergeCell ref="O8"/>
    <mergeCell ref="M7:O7"/>
    <mergeCell ref="A1:S1"/>
    <mergeCell ref="A2:S2"/>
    <mergeCell ref="A3:S3"/>
    <mergeCell ref="A7:A8"/>
    <mergeCell ref="C8"/>
    <mergeCell ref="E8"/>
    <mergeCell ref="G8"/>
    <mergeCell ref="I8"/>
    <mergeCell ref="C7:I7"/>
    <mergeCell ref="Q8"/>
    <mergeCell ref="S8"/>
    <mergeCell ref="Q7:S7"/>
    <mergeCell ref="K8"/>
    <mergeCell ref="K7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3"/>
  <sheetViews>
    <sheetView rightToLeft="1" zoomScale="130" zoomScaleNormal="130" workbookViewId="0">
      <selection activeCell="A10" sqref="A10"/>
    </sheetView>
  </sheetViews>
  <sheetFormatPr defaultRowHeight="18.75"/>
  <cols>
    <col min="1" max="1" width="24.28515625" style="12" bestFit="1" customWidth="1"/>
    <col min="2" max="2" width="1" style="12" customWidth="1"/>
    <col min="3" max="3" width="11.85546875" style="12" customWidth="1"/>
    <col min="4" max="4" width="1" style="12" customWidth="1"/>
    <col min="5" max="5" width="18.7109375" style="12" bestFit="1" customWidth="1"/>
    <col min="6" max="6" width="1" style="12" customWidth="1"/>
    <col min="7" max="7" width="24.85546875" style="12" bestFit="1" customWidth="1"/>
    <col min="8" max="8" width="1" style="12" customWidth="1"/>
    <col min="9" max="9" width="38.140625" style="12" bestFit="1" customWidth="1"/>
    <col min="10" max="10" width="1" style="26" customWidth="1"/>
    <col min="11" max="11" width="9.140625" style="26" customWidth="1"/>
    <col min="12" max="12" width="19.7109375" style="26" customWidth="1"/>
    <col min="13" max="16384" width="9.140625" style="26"/>
  </cols>
  <sheetData>
    <row r="1" spans="1:13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19"/>
      <c r="K1" s="19"/>
      <c r="L1" s="19"/>
      <c r="M1" s="19"/>
    </row>
    <row r="2" spans="1:13" ht="24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19"/>
      <c r="K2" s="19"/>
      <c r="L2" s="19"/>
      <c r="M2" s="19"/>
    </row>
    <row r="3" spans="1:13" ht="24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19"/>
      <c r="K3" s="19"/>
      <c r="L3" s="19"/>
      <c r="M3" s="19"/>
    </row>
    <row r="4" spans="1:13" ht="24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21">
      <c r="A5" s="57" t="s">
        <v>119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3" ht="21">
      <c r="A6" s="31"/>
      <c r="B6"/>
      <c r="C6"/>
      <c r="D6"/>
      <c r="E6"/>
      <c r="F6"/>
      <c r="G6"/>
      <c r="H6"/>
      <c r="I6"/>
      <c r="J6"/>
      <c r="K6"/>
    </row>
    <row r="7" spans="1:13" ht="21">
      <c r="A7" s="56" t="s">
        <v>77</v>
      </c>
      <c r="C7" s="30" t="s">
        <v>120</v>
      </c>
      <c r="E7" s="56" t="s">
        <v>45</v>
      </c>
      <c r="G7" s="56" t="s">
        <v>95</v>
      </c>
      <c r="I7" s="56" t="s">
        <v>13</v>
      </c>
    </row>
    <row r="8" spans="1:13" ht="21">
      <c r="A8" s="11" t="s">
        <v>105</v>
      </c>
      <c r="C8" s="26" t="s">
        <v>121</v>
      </c>
      <c r="E8" s="20">
        <v>0</v>
      </c>
      <c r="G8" s="83">
        <v>0</v>
      </c>
      <c r="H8" s="83"/>
      <c r="I8" s="83">
        <v>0</v>
      </c>
      <c r="L8" s="80"/>
      <c r="M8" s="82"/>
    </row>
    <row r="9" spans="1:13" ht="21">
      <c r="A9" s="11" t="s">
        <v>106</v>
      </c>
      <c r="C9" s="26" t="s">
        <v>122</v>
      </c>
      <c r="E9" s="79">
        <v>-18083008507</v>
      </c>
      <c r="G9" s="83">
        <v>-0.49120000000000003</v>
      </c>
      <c r="H9" s="83"/>
      <c r="I9" s="83">
        <v>-7.6E-3</v>
      </c>
      <c r="L9" s="81"/>
      <c r="M9" s="82"/>
    </row>
    <row r="10" spans="1:13" ht="21">
      <c r="A10" s="11" t="s">
        <v>107</v>
      </c>
      <c r="C10" s="26" t="s">
        <v>123</v>
      </c>
      <c r="E10" s="20">
        <v>54892180984</v>
      </c>
      <c r="G10" s="83">
        <v>1.4912000000000001</v>
      </c>
      <c r="H10" s="83"/>
      <c r="I10" s="83">
        <v>2.3E-2</v>
      </c>
      <c r="L10" s="81"/>
    </row>
    <row r="11" spans="1:13" ht="19.5" thickBot="1">
      <c r="A11" s="84" t="s">
        <v>113</v>
      </c>
      <c r="C11" s="84"/>
      <c r="E11" s="85">
        <f>SUM(E8:E10)</f>
        <v>36809172477</v>
      </c>
      <c r="G11" s="86">
        <f>SUM(G9:G10)</f>
        <v>1</v>
      </c>
      <c r="H11" s="83"/>
      <c r="I11" s="86">
        <f>SUM(I8:I10)</f>
        <v>1.54E-2</v>
      </c>
    </row>
    <row r="12" spans="1:13" ht="19.5" thickTop="1">
      <c r="L12" s="80"/>
      <c r="M12" s="81"/>
    </row>
    <row r="13" spans="1:13">
      <c r="M13" s="81"/>
    </row>
  </sheetData>
  <mergeCells count="8">
    <mergeCell ref="A1:I1"/>
    <mergeCell ref="A2:I2"/>
    <mergeCell ref="A3:I3"/>
    <mergeCell ref="A7"/>
    <mergeCell ref="E7"/>
    <mergeCell ref="G7"/>
    <mergeCell ref="I7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"/>
  <sheetViews>
    <sheetView rightToLeft="1" zoomScale="85" zoomScaleNormal="85" workbookViewId="0">
      <selection activeCell="A5" sqref="A5:K5"/>
    </sheetView>
  </sheetViews>
  <sheetFormatPr defaultRowHeight="22.5"/>
  <cols>
    <col min="1" max="1" width="10.42578125" style="24" bestFit="1" customWidth="1"/>
    <col min="2" max="2" width="1" style="24" customWidth="1"/>
    <col min="3" max="3" width="12.140625" style="24" bestFit="1" customWidth="1"/>
    <col min="4" max="4" width="1" style="24" customWidth="1"/>
    <col min="5" max="5" width="32.7109375" style="24" bestFit="1" customWidth="1"/>
    <col min="6" max="6" width="1" style="24" customWidth="1"/>
    <col min="7" max="7" width="22.42578125" style="24" bestFit="1" customWidth="1"/>
    <col min="8" max="8" width="1" style="24" customWidth="1"/>
    <col min="9" max="9" width="22" style="24" bestFit="1" customWidth="1"/>
    <col min="10" max="10" width="1" style="24" customWidth="1"/>
    <col min="11" max="11" width="12.7109375" style="24" bestFit="1" customWidth="1"/>
    <col min="12" max="12" width="1" style="24" customWidth="1"/>
    <col min="13" max="13" width="23.140625" style="24" bestFit="1" customWidth="1"/>
    <col min="14" max="14" width="1" style="24" customWidth="1"/>
    <col min="15" max="15" width="22" style="24" bestFit="1" customWidth="1"/>
    <col min="16" max="16" width="1" style="24" customWidth="1"/>
    <col min="17" max="17" width="12.7109375" style="24" bestFit="1" customWidth="1"/>
    <col min="18" max="18" width="1" style="24" customWidth="1"/>
    <col min="19" max="19" width="23.140625" style="24" bestFit="1" customWidth="1"/>
    <col min="20" max="20" width="1" style="24" customWidth="1"/>
    <col min="21" max="16384" width="9.140625" style="24"/>
  </cols>
  <sheetData>
    <row r="1" spans="1:19" ht="24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24" customHeight="1">
      <c r="A2" s="51" t="s">
        <v>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4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24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ht="24" customHeight="1">
      <c r="A5" s="57" t="s">
        <v>124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29"/>
      <c r="M5" s="29"/>
      <c r="N5" s="29"/>
      <c r="O5" s="29"/>
      <c r="P5" s="29"/>
      <c r="Q5" s="29"/>
      <c r="R5" s="29"/>
      <c r="S5" s="29"/>
    </row>
    <row r="7" spans="1:19" ht="24">
      <c r="A7" s="59" t="s">
        <v>3</v>
      </c>
      <c r="C7" s="62" t="s">
        <v>82</v>
      </c>
      <c r="D7" s="62" t="s">
        <v>82</v>
      </c>
      <c r="E7" s="62" t="s">
        <v>82</v>
      </c>
      <c r="F7" s="62" t="s">
        <v>82</v>
      </c>
      <c r="G7" s="62" t="s">
        <v>82</v>
      </c>
      <c r="I7" s="62" t="s">
        <v>75</v>
      </c>
      <c r="J7" s="62" t="s">
        <v>75</v>
      </c>
      <c r="K7" s="62" t="s">
        <v>75</v>
      </c>
      <c r="L7" s="62" t="s">
        <v>75</v>
      </c>
      <c r="M7" s="62" t="s">
        <v>75</v>
      </c>
      <c r="O7" s="62" t="s">
        <v>76</v>
      </c>
      <c r="P7" s="62" t="s">
        <v>76</v>
      </c>
      <c r="Q7" s="62" t="s">
        <v>76</v>
      </c>
      <c r="R7" s="62" t="s">
        <v>76</v>
      </c>
      <c r="S7" s="62" t="s">
        <v>76</v>
      </c>
    </row>
    <row r="8" spans="1:19" ht="24">
      <c r="A8" s="59" t="s">
        <v>3</v>
      </c>
      <c r="C8" s="59" t="s">
        <v>83</v>
      </c>
      <c r="E8" s="59" t="s">
        <v>84</v>
      </c>
      <c r="G8" s="59" t="s">
        <v>85</v>
      </c>
      <c r="I8" s="59" t="s">
        <v>86</v>
      </c>
      <c r="K8" s="59" t="s">
        <v>80</v>
      </c>
      <c r="M8" s="59" t="s">
        <v>87</v>
      </c>
      <c r="O8" s="59" t="s">
        <v>86</v>
      </c>
      <c r="Q8" s="59" t="s">
        <v>80</v>
      </c>
      <c r="S8" s="59" t="s">
        <v>87</v>
      </c>
    </row>
    <row r="9" spans="1:19" s="10" customFormat="1" ht="19.5" thickBot="1">
      <c r="A9" s="3" t="s">
        <v>111</v>
      </c>
      <c r="C9" s="3">
        <f ca="1">SUM($C$9)</f>
        <v>0</v>
      </c>
      <c r="E9" s="3">
        <f ca="1">SUM($E$9)</f>
        <v>0</v>
      </c>
      <c r="G9" s="18">
        <f ca="1">SUM($I$9)</f>
        <v>0</v>
      </c>
      <c r="I9" s="3">
        <f ca="1">SUM($I$9)</f>
        <v>0</v>
      </c>
      <c r="K9" s="3">
        <f ca="1">SUM($K$9)</f>
        <v>0</v>
      </c>
      <c r="M9" s="3">
        <f ca="1">SUM($M$9)</f>
        <v>0</v>
      </c>
      <c r="O9" s="18">
        <f ca="1">SUM($I$9)</f>
        <v>0</v>
      </c>
      <c r="Q9" s="3">
        <f ca="1">SUM($Q$9)</f>
        <v>0</v>
      </c>
      <c r="S9" s="18">
        <f ca="1">SUM($Q$9)</f>
        <v>0</v>
      </c>
    </row>
    <row r="10" spans="1:19" s="10" customFormat="1" ht="19.5" thickTop="1">
      <c r="C10" s="6"/>
      <c r="E10" s="6"/>
      <c r="I10" s="6"/>
      <c r="K10" s="6"/>
      <c r="M10" s="6"/>
      <c r="Q10" s="6"/>
    </row>
  </sheetData>
  <mergeCells count="17">
    <mergeCell ref="A5:K5"/>
    <mergeCell ref="A1:S1"/>
    <mergeCell ref="A2:S2"/>
    <mergeCell ref="A3:S3"/>
    <mergeCell ref="A7:A8"/>
    <mergeCell ref="C8"/>
    <mergeCell ref="E8"/>
    <mergeCell ref="G8"/>
    <mergeCell ref="C7:G7"/>
    <mergeCell ref="Q8"/>
    <mergeCell ref="S8"/>
    <mergeCell ref="O7:S7"/>
    <mergeCell ref="I8"/>
    <mergeCell ref="K8"/>
    <mergeCell ref="M8"/>
    <mergeCell ref="I7:M7"/>
    <mergeCell ref="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جمع درآمدها</vt:lpstr>
      <vt:lpstr>درآمد سود سهام</vt:lpstr>
      <vt:lpstr>درآمد ناشی از تغییر قیمت اوراق</vt:lpstr>
      <vt:lpstr>سود اوراق بهادار و سپرده بانکی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Zahra Jafari</cp:lastModifiedBy>
  <dcterms:modified xsi:type="dcterms:W3CDTF">2023-12-30T12:27:39Z</dcterms:modified>
</cp:coreProperties>
</file>